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chartsheets/sheet10.xml" ContentType="application/vnd.openxmlformats-officedocument.spreadsheetml.chartsheet+xml"/>
  <Override PartName="/xl/worksheets/sheet13.xml" ContentType="application/vnd.openxmlformats-officedocument.spreadsheetml.worksheet+xml"/>
  <Override PartName="/xl/chartsheets/sheet11.xml" ContentType="application/vnd.openxmlformats-officedocument.spreadsheetml.chartsheet+xml"/>
  <Override PartName="/xl/worksheets/sheet14.xml" ContentType="application/vnd.openxmlformats-officedocument.spreadsheetml.worksheet+xml"/>
  <Override PartName="/xl/chartsheets/sheet12.xml" ContentType="application/vnd.openxmlformats-officedocument.spreadsheetml.chartsheet+xml"/>
  <Override PartName="/xl/worksheets/sheet15.xml" ContentType="application/vnd.openxmlformats-officedocument.spreadsheetml.worksheet+xml"/>
  <Override PartName="/xl/chartsheets/sheet13.xml" ContentType="application/vnd.openxmlformats-officedocument.spreadsheetml.chartsheet+xml"/>
  <Override PartName="/xl/worksheets/sheet16.xml" ContentType="application/vnd.openxmlformats-officedocument.spreadsheetml.worksheet+xml"/>
  <Override PartName="/xl/chartsheets/sheet14.xml" ContentType="application/vnd.openxmlformats-officedocument.spreadsheetml.chartsheet+xml"/>
  <Override PartName="/xl/worksheets/sheet17.xml" ContentType="application/vnd.openxmlformats-officedocument.spreadsheetml.worksheet+xml"/>
  <Override PartName="/xl/chartsheets/sheet15.xml" ContentType="application/vnd.openxmlformats-officedocument.spreadsheetml.chartsheet+xml"/>
  <Override PartName="/xl/worksheets/sheet18.xml" ContentType="application/vnd.openxmlformats-officedocument.spreadsheetml.worksheet+xml"/>
  <Override PartName="/xl/chartsheets/sheet16.xml" ContentType="application/vnd.openxmlformats-officedocument.spreadsheetml.chartsheet+xml"/>
  <Override PartName="/xl/worksheets/sheet19.xml" ContentType="application/vnd.openxmlformats-officedocument.spreadsheetml.work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20.xml" ContentType="application/vnd.openxmlformats-officedocument.spreadsheetml.worksheet+xml"/>
  <Override PartName="/xl/chartsheets/sheet19.xml" ContentType="application/vnd.openxmlformats-officedocument.spreadsheetml.chartsheet+xml"/>
  <Override PartName="/xl/chartsheets/sheet20.xml" ContentType="application/vnd.openxmlformats-officedocument.spreadsheetml.chartsheet+xml"/>
  <Override PartName="/xl/worksheets/sheet21.xml" ContentType="application/vnd.openxmlformats-officedocument.spreadsheetml.worksheet+xml"/>
  <Override PartName="/xl/chartsheets/sheet21.xml" ContentType="application/vnd.openxmlformats-officedocument.spreadsheetml.chartsheet+xml"/>
  <Override PartName="/xl/worksheets/sheet22.xml" ContentType="application/vnd.openxmlformats-officedocument.spreadsheetml.worksheet+xml"/>
  <Override PartName="/xl/chartsheets/sheet22.xml" ContentType="application/vnd.openxmlformats-officedocument.spreadsheetml.chartsheet+xml"/>
  <Override PartName="/xl/worksheets/sheet23.xml" ContentType="application/vnd.openxmlformats-officedocument.spreadsheetml.worksheet+xml"/>
  <Override PartName="/xl/chartsheets/sheet23.xml" ContentType="application/vnd.openxmlformats-officedocument.spreadsheetml.chartsheet+xml"/>
  <Override PartName="/xl/worksheets/sheet24.xml" ContentType="application/vnd.openxmlformats-officedocument.spreadsheetml.worksheet+xml"/>
  <Override PartName="/xl/chartsheets/sheet24.xml" ContentType="application/vnd.openxmlformats-officedocument.spreadsheetml.chartsheet+xml"/>
  <Override PartName="/xl/worksheets/sheet25.xml" ContentType="application/vnd.openxmlformats-officedocument.spreadsheetml.worksheet+xml"/>
  <Override PartName="/xl/chartsheets/sheet25.xml" ContentType="application/vnd.openxmlformats-officedocument.spreadsheetml.chartsheet+xml"/>
  <Override PartName="/xl/worksheets/sheet26.xml" ContentType="application/vnd.openxmlformats-officedocument.spreadsheetml.worksheet+xml"/>
  <Override PartName="/xl/chartsheets/sheet26.xml" ContentType="application/vnd.openxmlformats-officedocument.spreadsheetml.chartsheet+xml"/>
  <Override PartName="/xl/worksheets/sheet27.xml" ContentType="application/vnd.openxmlformats-officedocument.spreadsheetml.worksheet+xml"/>
  <Override PartName="/xl/chartsheets/sheet27.xml" ContentType="application/vnd.openxmlformats-officedocument.spreadsheetml.chartsheet+xml"/>
  <Override PartName="/xl/worksheets/sheet28.xml" ContentType="application/vnd.openxmlformats-officedocument.spreadsheetml.worksheet+xml"/>
  <Override PartName="/xl/chartsheets/sheet28.xml" ContentType="application/vnd.openxmlformats-officedocument.spreadsheetml.chartsheet+xml"/>
  <Override PartName="/xl/worksheets/sheet29.xml" ContentType="application/vnd.openxmlformats-officedocument.spreadsheetml.worksheet+xml"/>
  <Override PartName="/xl/chartsheets/sheet29.xml" ContentType="application/vnd.openxmlformats-officedocument.spreadsheetml.chartsheet+xml"/>
  <Override PartName="/xl/worksheets/sheet30.xml" ContentType="application/vnd.openxmlformats-officedocument.spreadsheetml.worksheet+xml"/>
  <Override PartName="/xl/chartsheets/sheet30.xml" ContentType="application/vnd.openxmlformats-officedocument.spreadsheetml.chartsheet+xml"/>
  <Override PartName="/xl/worksheets/sheet31.xml" ContentType="application/vnd.openxmlformats-officedocument.spreadsheetml.worksheet+xml"/>
  <Override PartName="/xl/chartsheets/sheet31.xml" ContentType="application/vnd.openxmlformats-officedocument.spreadsheetml.chart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hartsheets/sheet32.xml" ContentType="application/vnd.openxmlformats-officedocument.spreadsheetml.chartsheet+xml"/>
  <Override PartName="/xl/worksheets/sheet35.xml" ContentType="application/vnd.openxmlformats-officedocument.spreadsheetml.worksheet+xml"/>
  <Override PartName="/xl/chartsheets/sheet33.xml" ContentType="application/vnd.openxmlformats-officedocument.spreadsheetml.chartsheet+xml"/>
  <Override PartName="/xl/worksheets/sheet36.xml" ContentType="application/vnd.openxmlformats-officedocument.spreadsheetml.worksheet+xml"/>
  <Override PartName="/xl/chartsheets/sheet34.xml" ContentType="application/vnd.openxmlformats-officedocument.spreadsheetml.chartsheet+xml"/>
  <Override PartName="/xl/worksheets/sheet37.xml" ContentType="application/vnd.openxmlformats-officedocument.spreadsheetml.worksheet+xml"/>
  <Override PartName="/xl/chartsheets/sheet35.xml" ContentType="application/vnd.openxmlformats-officedocument.spreadsheetml.chartsheet+xml"/>
  <Override PartName="/xl/worksheets/sheet38.xml" ContentType="application/vnd.openxmlformats-officedocument.spreadsheetml.worksheet+xml"/>
  <Override PartName="/xl/chartsheets/sheet36.xml" ContentType="application/vnd.openxmlformats-officedocument.spreadsheetml.chartsheet+xml"/>
  <Override PartName="/xl/worksheets/sheet39.xml" ContentType="application/vnd.openxmlformats-officedocument.spreadsheetml.worksheet+xml"/>
  <Override PartName="/xl/chartsheets/sheet37.xml" ContentType="application/vnd.openxmlformats-officedocument.spreadsheetml.chartsheet+xml"/>
  <Override PartName="/xl/worksheets/sheet40.xml" ContentType="application/vnd.openxmlformats-officedocument.spreadsheetml.worksheet+xml"/>
  <Override PartName="/xl/chartsheets/sheet38.xml" ContentType="application/vnd.openxmlformats-officedocument.spreadsheetml.chartsheet+xml"/>
  <Override PartName="/xl/worksheets/sheet41.xml" ContentType="application/vnd.openxmlformats-officedocument.spreadsheetml.worksheet+xml"/>
  <Override PartName="/xl/worksheets/sheet42.xml" ContentType="application/vnd.openxmlformats-officedocument.spreadsheetml.worksheet+xml"/>
  <Override PartName="/xl/chartsheets/sheet39.xml" ContentType="application/vnd.openxmlformats-officedocument.spreadsheetml.chartsheet+xml"/>
  <Override PartName="/xl/worksheets/sheet43.xml" ContentType="application/vnd.openxmlformats-officedocument.spreadsheetml.worksheet+xml"/>
  <Override PartName="/xl/chartsheets/sheet40.xml" ContentType="application/vnd.openxmlformats-officedocument.spreadsheetml.chartsheet+xml"/>
  <Override PartName="/xl/worksheets/sheet44.xml" ContentType="application/vnd.openxmlformats-officedocument.spreadsheetml.worksheet+xml"/>
  <Override PartName="/xl/chartsheets/sheet41.xml" ContentType="application/vnd.openxmlformats-officedocument.spreadsheetml.chartsheet+xml"/>
  <Override PartName="/xl/worksheets/sheet45.xml" ContentType="application/vnd.openxmlformats-officedocument.spreadsheetml.worksheet+xml"/>
  <Override PartName="/xl/chartsheets/sheet42.xml" ContentType="application/vnd.openxmlformats-officedocument.spreadsheetml.chartsheet+xml"/>
  <Override PartName="/xl/worksheets/sheet46.xml" ContentType="application/vnd.openxmlformats-officedocument.spreadsheetml.worksheet+xml"/>
  <Override PartName="/xl/chartsheets/sheet43.xml" ContentType="application/vnd.openxmlformats-officedocument.spreadsheetml.chartsheet+xml"/>
  <Override PartName="/xl/chartsheets/sheet44.xml" ContentType="application/vnd.openxmlformats-officedocument.spreadsheetml.chartsheet+xml"/>
  <Override PartName="/xl/worksheets/sheet47.xml" ContentType="application/vnd.openxmlformats-officedocument.spreadsheetml.worksheet+xml"/>
  <Override PartName="/xl/chartsheets/sheet45.xml" ContentType="application/vnd.openxmlformats-officedocument.spreadsheetml.chartsheet+xml"/>
  <Override PartName="/xl/worksheets/sheet48.xml" ContentType="application/vnd.openxmlformats-officedocument.spreadsheetml.worksheet+xml"/>
  <Override PartName="/xl/chartsheets/sheet46.xml" ContentType="application/vnd.openxmlformats-officedocument.spreadsheetml.chartsheet+xml"/>
  <Override PartName="/xl/worksheets/sheet49.xml" ContentType="application/vnd.openxmlformats-officedocument.spreadsheetml.worksheet+xml"/>
  <Override PartName="/xl/chartsheets/sheet47.xml" ContentType="application/vnd.openxmlformats-officedocument.spreadsheetml.chartsheet+xml"/>
  <Override PartName="/xl/worksheets/sheet50.xml" ContentType="application/vnd.openxmlformats-officedocument.spreadsheetml.worksheet+xml"/>
  <Override PartName="/xl/chartsheets/sheet48.xml" ContentType="application/vnd.openxmlformats-officedocument.spreadsheetml.chartsheet+xml"/>
  <Override PartName="/xl/chartsheets/sheet49.xml" ContentType="application/vnd.openxmlformats-officedocument.spreadsheetml.chartsheet+xml"/>
  <Override PartName="/xl/worksheets/sheet51.xml" ContentType="application/vnd.openxmlformats-officedocument.spreadsheetml.worksheet+xml"/>
  <Override PartName="/xl/chartsheets/sheet50.xml" ContentType="application/vnd.openxmlformats-officedocument.spreadsheetml.chartsheet+xml"/>
  <Override PartName="/xl/worksheets/sheet52.xml" ContentType="application/vnd.openxmlformats-officedocument.spreadsheetml.worksheet+xml"/>
  <Override PartName="/xl/worksheets/sheet53.xml" ContentType="application/vnd.openxmlformats-officedocument.spreadsheetml.worksheet+xml"/>
  <Override PartName="/xl/chartsheets/sheet51.xml" ContentType="application/vnd.openxmlformats-officedocument.spreadsheetml.chartsheet+xml"/>
  <Override PartName="/xl/worksheets/sheet54.xml" ContentType="application/vnd.openxmlformats-officedocument.spreadsheetml.worksheet+xml"/>
  <Override PartName="/xl/chartsheets/sheet52.xml" ContentType="application/vnd.openxmlformats-officedocument.spreadsheetml.chartsheet+xml"/>
  <Override PartName="/xl/worksheets/sheet55.xml" ContentType="application/vnd.openxmlformats-officedocument.spreadsheetml.worksheet+xml"/>
  <Override PartName="/xl/chartsheets/sheet53.xml" ContentType="application/vnd.openxmlformats-officedocument.spreadsheetml.chartsheet+xml"/>
  <Override PartName="/xl/worksheets/sheet56.xml" ContentType="application/vnd.openxmlformats-officedocument.spreadsheetml.worksheet+xml"/>
  <Override PartName="/xl/chartsheets/sheet54.xml" ContentType="application/vnd.openxmlformats-officedocument.spreadsheetml.chartsheet+xml"/>
  <Override PartName="/xl/worksheets/sheet57.xml" ContentType="application/vnd.openxmlformats-officedocument.spreadsheetml.worksheet+xml"/>
  <Override PartName="/xl/chartsheets/sheet55.xml" ContentType="application/vnd.openxmlformats-officedocument.spreadsheetml.chartsheet+xml"/>
  <Override PartName="/xl/worksheets/sheet58.xml" ContentType="application/vnd.openxmlformats-officedocument.spreadsheetml.worksheet+xml"/>
  <Override PartName="/xl/chartsheets/sheet56.xml" ContentType="application/vnd.openxmlformats-officedocument.spreadsheetml.chartsheet+xml"/>
  <Override PartName="/xl/worksheets/sheet59.xml" ContentType="application/vnd.openxmlformats-officedocument.spreadsheetml.worksheet+xml"/>
  <Override PartName="/xl/chartsheets/sheet57.xml" ContentType="application/vnd.openxmlformats-officedocument.spreadsheetml.chartsheet+xml"/>
  <Override PartName="/xl/worksheets/sheet60.xml" ContentType="application/vnd.openxmlformats-officedocument.spreadsheetml.worksheet+xml"/>
  <Override PartName="/xl/chartsheets/sheet58.xml" ContentType="application/vnd.openxmlformats-officedocument.spreadsheetml.chartsheet+xml"/>
  <Override PartName="/xl/worksheets/sheet61.xml" ContentType="application/vnd.openxmlformats-officedocument.spreadsheetml.worksheet+xml"/>
  <Override PartName="/xl/chartsheets/sheet59.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xml"/>
  <Override PartName="/xl/charts/chart11.xml" ContentType="application/vnd.openxmlformats-officedocument.drawingml.chart+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xml"/>
  <Override PartName="/xl/charts/chart14.xml" ContentType="application/vnd.openxmlformats-officedocument.drawingml.chart+xml"/>
  <Override PartName="/xl/drawings/drawing24.xml" ContentType="application/vnd.openxmlformats-officedocument.drawing+xml"/>
  <Override PartName="/xl/charts/chart15.xml" ContentType="application/vnd.openxmlformats-officedocument.drawingml.chart+xml"/>
  <Override PartName="/xl/drawings/drawing25.xml" ContentType="application/vnd.openxmlformats-officedocument.drawing+xml"/>
  <Override PartName="/xl/charts/chart16.xml" ContentType="application/vnd.openxmlformats-officedocument.drawingml.chart+xml"/>
  <Override PartName="/xl/drawings/drawing26.xml" ContentType="application/vnd.openxmlformats-officedocument.drawing+xml"/>
  <Override PartName="/xl/charts/chart17.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8.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0.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21.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22.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23.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4.xml" ContentType="application/vnd.openxmlformats-officedocument.drawingml.chart+xml"/>
  <Override PartName="/xl/theme/themeOverride1.xml" ContentType="application/vnd.openxmlformats-officedocument.themeOverride+xml"/>
  <Override PartName="/xl/drawings/drawing41.xml" ContentType="application/vnd.openxmlformats-officedocument.drawingml.chartshapes+xml"/>
  <Override PartName="/xl/drawings/drawing42.xml" ContentType="application/vnd.openxmlformats-officedocument.drawing+xml"/>
  <Override PartName="/xl/charts/chart25.xml" ContentType="application/vnd.openxmlformats-officedocument.drawingml.chart+xml"/>
  <Override PartName="/xl/theme/themeOverride2.xml" ContentType="application/vnd.openxmlformats-officedocument.themeOverride+xml"/>
  <Override PartName="/xl/drawings/drawing43.xml" ContentType="application/vnd.openxmlformats-officedocument.drawingml.chartshapes+xml"/>
  <Override PartName="/xl/drawings/drawing44.xml" ContentType="application/vnd.openxmlformats-officedocument.drawing+xml"/>
  <Override PartName="/xl/charts/chart26.xml" ContentType="application/vnd.openxmlformats-officedocument.drawingml.chart+xml"/>
  <Override PartName="/xl/theme/themeOverride3.xml" ContentType="application/vnd.openxmlformats-officedocument.themeOverride+xml"/>
  <Override PartName="/xl/drawings/drawing45.xml" ContentType="application/vnd.openxmlformats-officedocument.drawingml.chartshapes+xml"/>
  <Override PartName="/xl/drawings/drawing46.xml" ContentType="application/vnd.openxmlformats-officedocument.drawing+xml"/>
  <Override PartName="/xl/charts/chart27.xml" ContentType="application/vnd.openxmlformats-officedocument.drawingml.chart+xml"/>
  <Override PartName="/xl/drawings/drawing47.xml" ContentType="application/vnd.openxmlformats-officedocument.drawing+xml"/>
  <Override PartName="/xl/charts/chart28.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9.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30.xml" ContentType="application/vnd.openxmlformats-officedocument.drawingml.chart+xml"/>
  <Override PartName="/xl/drawings/drawing52.xml" ContentType="application/vnd.openxmlformats-officedocument.drawing+xml"/>
  <Override PartName="/xl/charts/chart31.xml" ContentType="application/vnd.openxmlformats-officedocument.drawingml.chart+xml"/>
  <Override PartName="/xl/drawings/drawing53.xml" ContentType="application/vnd.openxmlformats-officedocument.drawing+xml"/>
  <Override PartName="/xl/charts/chart32.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33.xml" ContentType="application/vnd.openxmlformats-officedocument.drawingml.chart+xml"/>
  <Override PartName="/xl/drawings/drawing56.xml" ContentType="application/vnd.openxmlformats-officedocument.drawing+xml"/>
  <Override PartName="/xl/charts/chart34.xml" ContentType="application/vnd.openxmlformats-officedocument.drawingml.chart+xml"/>
  <Override PartName="/xl/drawings/drawing57.xml" ContentType="application/vnd.openxmlformats-officedocument.drawing+xml"/>
  <Override PartName="/xl/charts/chart35.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6.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7.xml" ContentType="application/vnd.openxmlformats-officedocument.drawingml.chart+xml"/>
  <Override PartName="/xl/drawings/drawing62.xml" ContentType="application/vnd.openxmlformats-officedocument.drawing+xml"/>
  <Override PartName="/xl/charts/chart38.xml" ContentType="application/vnd.openxmlformats-officedocument.drawingml.chart+xml"/>
  <Override PartName="/xl/drawings/drawing63.xml" ContentType="application/vnd.openxmlformats-officedocument.drawing+xml"/>
  <Override PartName="/xl/charts/chart39.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40.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41.xml" ContentType="application/vnd.openxmlformats-officedocument.drawingml.chart+xml"/>
  <Override PartName="/xl/drawings/drawing68.xml" ContentType="application/vnd.openxmlformats-officedocument.drawing+xml"/>
  <Override PartName="/xl/charts/chart42.xml" ContentType="application/vnd.openxmlformats-officedocument.drawingml.chart+xml"/>
  <Override PartName="/xl/drawings/drawing69.xml" ContentType="application/vnd.openxmlformats-officedocument.drawing+xml"/>
  <Override PartName="/xl/charts/chart43.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44.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45.xml" ContentType="application/vnd.openxmlformats-officedocument.drawingml.chart+xml"/>
  <Override PartName="/xl/drawings/drawing74.xml" ContentType="application/vnd.openxmlformats-officedocument.drawing+xml"/>
  <Override PartName="/xl/charts/chart46.xml" ContentType="application/vnd.openxmlformats-officedocument.drawingml.chart+xml"/>
  <Override PartName="/xl/drawings/drawing75.xml" ContentType="application/vnd.openxmlformats-officedocument.drawing+xml"/>
  <Override PartName="/xl/charts/chart47.xml" ContentType="application/vnd.openxmlformats-officedocument.drawingml.chart+xml"/>
  <Override PartName="/xl/drawings/drawing76.xml" ContentType="application/vnd.openxmlformats-officedocument.drawingml.chartshapes+xml"/>
  <Override PartName="/xl/drawings/drawing77.xml" ContentType="application/vnd.openxmlformats-officedocument.drawing+xml"/>
  <Override PartName="/xl/charts/chart48.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49.xml" ContentType="application/vnd.openxmlformats-officedocument.drawingml.chart+xml"/>
  <Override PartName="/xl/drawings/drawing80.xml" ContentType="application/vnd.openxmlformats-officedocument.drawingml.chartshapes+xml"/>
  <Override PartName="/xl/drawings/drawing81.xml" ContentType="application/vnd.openxmlformats-officedocument.drawing+xml"/>
  <Override PartName="/xl/charts/chart50.xml" ContentType="application/vnd.openxmlformats-officedocument.drawingml.chart+xml"/>
  <Override PartName="/xl/drawings/drawing82.xml" ContentType="application/vnd.openxmlformats-officedocument.drawing+xml"/>
  <Override PartName="/xl/drawings/drawing83.xml" ContentType="application/vnd.openxmlformats-officedocument.drawing+xml"/>
  <Override PartName="/xl/charts/chart51.xml" ContentType="application/vnd.openxmlformats-officedocument.drawingml.chart+xml"/>
  <Override PartName="/xl/drawings/drawing84.xml" ContentType="application/vnd.openxmlformats-officedocument.drawingml.chartshapes+xml"/>
  <Override PartName="/xl/drawings/drawing85.xml" ContentType="application/vnd.openxmlformats-officedocument.drawing+xml"/>
  <Override PartName="/xl/charts/chart52.xml" ContentType="application/vnd.openxmlformats-officedocument.drawingml.chart+xml"/>
  <Override PartName="/xl/drawings/drawing86.xml" ContentType="application/vnd.openxmlformats-officedocument.drawingml.chartshapes+xml"/>
  <Override PartName="/xl/drawings/drawing87.xml" ContentType="application/vnd.openxmlformats-officedocument.drawing+xml"/>
  <Override PartName="/xl/charts/chart53.xml" ContentType="application/vnd.openxmlformats-officedocument.drawingml.chart+xml"/>
  <Override PartName="/xl/drawings/drawing88.xml" ContentType="application/vnd.openxmlformats-officedocument.drawingml.chartshapes+xml"/>
  <Override PartName="/xl/drawings/drawing89.xml" ContentType="application/vnd.openxmlformats-officedocument.drawing+xml"/>
  <Override PartName="/xl/charts/chart54.xml" ContentType="application/vnd.openxmlformats-officedocument.drawingml.chart+xml"/>
  <Override PartName="/xl/drawings/drawing90.xml" ContentType="application/vnd.openxmlformats-officedocument.drawingml.chartshapes+xml"/>
  <Override PartName="/xl/drawings/drawing91.xml" ContentType="application/vnd.openxmlformats-officedocument.drawing+xml"/>
  <Override PartName="/xl/charts/chart55.xml" ContentType="application/vnd.openxmlformats-officedocument.drawingml.chart+xml"/>
  <Override PartName="/xl/drawings/drawing92.xml" ContentType="application/vnd.openxmlformats-officedocument.drawingml.chartshapes+xml"/>
  <Override PartName="/xl/drawings/drawing93.xml" ContentType="application/vnd.openxmlformats-officedocument.drawing+xml"/>
  <Override PartName="/xl/charts/chart56.xml" ContentType="application/vnd.openxmlformats-officedocument.drawingml.chart+xml"/>
  <Override PartName="/xl/drawings/drawing94.xml" ContentType="application/vnd.openxmlformats-officedocument.drawingml.chartshapes+xml"/>
  <Override PartName="/xl/drawings/drawing95.xml" ContentType="application/vnd.openxmlformats-officedocument.drawing+xml"/>
  <Override PartName="/xl/charts/chart57.xml" ContentType="application/vnd.openxmlformats-officedocument.drawingml.chart+xml"/>
  <Override PartName="/xl/drawings/drawing96.xml" ContentType="application/vnd.openxmlformats-officedocument.drawingml.chartshapes+xml"/>
  <Override PartName="/xl/drawings/drawing97.xml" ContentType="application/vnd.openxmlformats-officedocument.drawing+xml"/>
  <Override PartName="/xl/charts/chart58.xml" ContentType="application/vnd.openxmlformats-officedocument.drawingml.chart+xml"/>
  <Override PartName="/xl/drawings/drawing98.xml" ContentType="application/vnd.openxmlformats-officedocument.drawingml.chartshapes+xml"/>
  <Override PartName="/xl/drawings/drawing99.xml" ContentType="application/vnd.openxmlformats-officedocument.drawing+xml"/>
  <Override PartName="/xl/charts/chart59.xml" ContentType="application/vnd.openxmlformats-officedocument.drawingml.chart+xml"/>
  <Override PartName="/xl/drawings/drawing10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405" windowHeight="11790" tabRatio="929"/>
  </bookViews>
  <sheets>
    <sheet name="Contents" sheetId="1" r:id="rId1"/>
    <sheet name="Data 1.1" sheetId="200" r:id="rId2"/>
    <sheet name="Figure 1.1" sheetId="201" r:id="rId3"/>
    <sheet name="Data 1.2" sheetId="202" r:id="rId4"/>
    <sheet name="Figure 1.2" sheetId="203" r:id="rId5"/>
    <sheet name="Data 1.3 " sheetId="204" r:id="rId6"/>
    <sheet name="Figure 1.3 " sheetId="205" r:id="rId7"/>
    <sheet name="Data 1.4" sheetId="206" r:id="rId8"/>
    <sheet name="Figure 1.4" sheetId="207" r:id="rId9"/>
    <sheet name="Data 1.5" sheetId="259" r:id="rId10"/>
    <sheet name="Data 1.6" sheetId="208" r:id="rId11"/>
    <sheet name="Figure 1.6" sheetId="209" r:id="rId12"/>
    <sheet name="Data 1.7" sheetId="210" r:id="rId13"/>
    <sheet name="Figure 1.7" sheetId="211" r:id="rId14"/>
    <sheet name="Data 1.8" sheetId="212" r:id="rId15"/>
    <sheet name="Figure 1.8" sheetId="213" r:id="rId16"/>
    <sheet name="Data 1.9" sheetId="214" r:id="rId17"/>
    <sheet name="Figure 1.9" sheetId="215" r:id="rId18"/>
    <sheet name="Data 2.1" sheetId="156" r:id="rId19"/>
    <sheet name="Figure 2.1" sheetId="157" r:id="rId20"/>
    <sheet name="Data 2.2" sheetId="158" r:id="rId21"/>
    <sheet name="Figure 2.2" sheetId="159" r:id="rId22"/>
    <sheet name="Data 2.3" sheetId="160" r:id="rId23"/>
    <sheet name="Figure 2.3" sheetId="161" r:id="rId24"/>
    <sheet name="Data 2.4" sheetId="163" r:id="rId25"/>
    <sheet name="Figure 2.4" sheetId="164" r:id="rId26"/>
    <sheet name="Data 2.5" sheetId="165" r:id="rId27"/>
    <sheet name="Figure 2.5" sheetId="166" r:id="rId28"/>
    <sheet name="Data 2.6" sheetId="167" r:id="rId29"/>
    <sheet name="Figure 2.6" sheetId="168" r:id="rId30"/>
    <sheet name="Data 2.7" sheetId="174" r:id="rId31"/>
    <sheet name="Figure 2.7" sheetId="175" r:id="rId32"/>
    <sheet name="Data 3.1" sheetId="169" r:id="rId33"/>
    <sheet name="Figure 3.1" sheetId="170" r:id="rId34"/>
    <sheet name="Data 3.2(a &amp;b)" sheetId="171" r:id="rId35"/>
    <sheet name="Figure 3.2a" sheetId="172" r:id="rId36"/>
    <sheet name="Figure 3.2b" sheetId="173" r:id="rId37"/>
    <sheet name="Data 3.3" sheetId="176" r:id="rId38"/>
    <sheet name="Figure 3.3 males" sheetId="177" r:id="rId39"/>
    <sheet name="Figure 3.3 females" sheetId="178" r:id="rId40"/>
    <sheet name="Data 4.1" sheetId="217" r:id="rId41"/>
    <sheet name="Figure 4.1" sheetId="218" r:id="rId42"/>
    <sheet name="Data 4.2a" sheetId="219" r:id="rId43"/>
    <sheet name="Figure 4.2a" sheetId="220" r:id="rId44"/>
    <sheet name="Data 4.2b" sheetId="221" r:id="rId45"/>
    <sheet name="Figure 4.2b" sheetId="222" r:id="rId46"/>
    <sheet name="Data 4.3" sheetId="223" r:id="rId47"/>
    <sheet name="Figure 4.3" sheetId="224" r:id="rId48"/>
    <sheet name="Data 4.4" sheetId="225" r:id="rId49"/>
    <sheet name="Figure 4.4" sheetId="226" r:id="rId50"/>
    <sheet name="Data 4.5" sheetId="227" r:id="rId51"/>
    <sheet name="Figure 4.5" sheetId="228" r:id="rId52"/>
    <sheet name="Data 5.1" sheetId="229" r:id="rId53"/>
    <sheet name="Figure 5.1" sheetId="230" r:id="rId54"/>
    <sheet name="Data 5.2" sheetId="231" r:id="rId55"/>
    <sheet name="Figure 5.2" sheetId="232" r:id="rId56"/>
    <sheet name="Data 5.3" sheetId="233" r:id="rId57"/>
    <sheet name="Figure 5.3" sheetId="234" r:id="rId58"/>
    <sheet name="Data 5.4" sheetId="235" r:id="rId59"/>
    <sheet name="Figure 5.4" sheetId="236" r:id="rId60"/>
    <sheet name="Data 5.5" sheetId="237" r:id="rId61"/>
    <sheet name="Figure 5.5" sheetId="238" r:id="rId62"/>
    <sheet name="Data 5.6" sheetId="239" r:id="rId63"/>
    <sheet name="Data 5.7" sheetId="240" r:id="rId64"/>
    <sheet name="Data 5.8" sheetId="241" r:id="rId65"/>
    <sheet name="Figure 5.8" sheetId="242" r:id="rId66"/>
    <sheet name="Data 6.1" sheetId="146" r:id="rId67"/>
    <sheet name="Figure 6.1" sheetId="147" r:id="rId68"/>
    <sheet name="Data 6.2" sheetId="148" r:id="rId69"/>
    <sheet name="Figure 6.2" sheetId="149" r:id="rId70"/>
    <sheet name="Data 6.3" sheetId="150" r:id="rId71"/>
    <sheet name="Figure 6.3" sheetId="151" r:id="rId72"/>
    <sheet name="Data 6.4" sheetId="152" r:id="rId73"/>
    <sheet name="Figure 6.4" sheetId="153" r:id="rId74"/>
    <sheet name="Data 7.1" sheetId="154" r:id="rId75"/>
    <sheet name="Figure 7.1" sheetId="155" r:id="rId76"/>
    <sheet name="Data 8.1" sheetId="77" r:id="rId77"/>
    <sheet name="Figure 8.1" sheetId="78" r:id="rId78"/>
    <sheet name="Data 8.2" sheetId="79" r:id="rId79"/>
    <sheet name="Data 8.3" sheetId="80" r:id="rId80"/>
    <sheet name="Figure 8.3" sheetId="81" r:id="rId81"/>
    <sheet name="Data 8.4" sheetId="82" r:id="rId82"/>
    <sheet name="Figure 8.4" sheetId="83" r:id="rId83"/>
    <sheet name="Data10.1" sheetId="243" r:id="rId84"/>
    <sheet name="Fig 10.1" sheetId="244" r:id="rId85"/>
    <sheet name="Data 10.2" sheetId="245" r:id="rId86"/>
    <sheet name="Fig 10.2" sheetId="246" r:id="rId87"/>
    <sheet name="Data 10.3" sheetId="247" r:id="rId88"/>
    <sheet name="Figure 10.3 (males)" sheetId="248" r:id="rId89"/>
    <sheet name="Figure 10.3 (females)" sheetId="249" r:id="rId90"/>
    <sheet name="Data 10.4" sheetId="250" r:id="rId91"/>
    <sheet name="Figure 10.4" sheetId="251" r:id="rId92"/>
    <sheet name="Data 10.5" sheetId="252" r:id="rId93"/>
    <sheet name="Figure 10.5" sheetId="253" r:id="rId94"/>
    <sheet name="Data 10.6" sheetId="254" r:id="rId95"/>
    <sheet name="Figure 10.6" sheetId="255" r:id="rId96"/>
    <sheet name="Data 10.7" sheetId="256" r:id="rId97"/>
    <sheet name="Figure 10.7 (males)" sheetId="257" r:id="rId98"/>
    <sheet name="Figure 10.7 (females)" sheetId="258" r:id="rId99"/>
    <sheet name="Data 11.1" sheetId="179" r:id="rId100"/>
    <sheet name="Figure 11.1" sheetId="180" r:id="rId101"/>
    <sheet name="Figure 11.2" sheetId="181" r:id="rId102"/>
    <sheet name="Data 11.3" sheetId="182" r:id="rId103"/>
    <sheet name="Figure 11.3" sheetId="183" r:id="rId104"/>
    <sheet name="Data 11.4" sheetId="184" r:id="rId105"/>
    <sheet name="Figure 11.4" sheetId="185" r:id="rId106"/>
    <sheet name="Data 11.5" sheetId="186" r:id="rId107"/>
    <sheet name="Figure 11.5" sheetId="187" r:id="rId108"/>
    <sheet name="Data 11.6" sheetId="188" r:id="rId109"/>
    <sheet name="Figure 11.6" sheetId="189" r:id="rId110"/>
    <sheet name="Data 11.7" sheetId="190" r:id="rId111"/>
    <sheet name="Figure 11.7" sheetId="191" r:id="rId112"/>
    <sheet name="Data 11.8" sheetId="192" r:id="rId113"/>
    <sheet name="Figure 11.8" sheetId="193" r:id="rId114"/>
    <sheet name="Data 11.9" sheetId="194" r:id="rId115"/>
    <sheet name="Figure 11.9" sheetId="195" r:id="rId116"/>
    <sheet name="Data 11.10" sheetId="196" r:id="rId117"/>
    <sheet name="Figure 11.10" sheetId="197" r:id="rId118"/>
    <sheet name="Data 11.11" sheetId="198" r:id="rId119"/>
    <sheet name="Figure 11.11" sheetId="199" r:id="rId120"/>
  </sheets>
  <externalReferences>
    <externalReference r:id="rId121"/>
    <externalReference r:id="rId122"/>
    <externalReference r:id="rId123"/>
  </externalReferences>
  <definedNames>
    <definedName name="Change">[1]Scratchpad!#REF!</definedName>
    <definedName name="Change2">[1]Scratchpad!#REF!</definedName>
    <definedName name="Change3">[1]Scratchpad!#REF!</definedName>
    <definedName name="Change4">[1]Scratchpad!#REF!</definedName>
    <definedName name="Change6">[1]Scratchpad!#REF!</definedName>
    <definedName name="CHPname">[2]Pivot!$G$47:$H$87</definedName>
    <definedName name="CrownCopyright" localSheetId="9">#REF!</definedName>
    <definedName name="CrownCopyright" localSheetId="18">#REF!</definedName>
    <definedName name="CrownCopyright" localSheetId="20">#REF!</definedName>
    <definedName name="CrownCopyright" localSheetId="22">#REF!</definedName>
    <definedName name="CrownCopyright" localSheetId="24">#REF!</definedName>
    <definedName name="CrownCopyright" localSheetId="26">#REF!</definedName>
    <definedName name="CrownCopyright" localSheetId="28">#REF!</definedName>
    <definedName name="CrownCopyright" localSheetId="30">#REF!</definedName>
    <definedName name="CrownCopyright" localSheetId="32">#REF!</definedName>
    <definedName name="CrownCopyright" localSheetId="34">#REF!</definedName>
    <definedName name="CrownCopyright" localSheetId="37">#REF!</definedName>
    <definedName name="CrownCopyright" localSheetId="40">#REF!</definedName>
    <definedName name="CrownCopyright" localSheetId="42">#REF!</definedName>
    <definedName name="CrownCopyright" localSheetId="44">#REF!</definedName>
    <definedName name="CrownCopyright" localSheetId="46">#REF!</definedName>
    <definedName name="CrownCopyright" localSheetId="48">#REF!</definedName>
    <definedName name="CrownCopyright" localSheetId="50">#REF!</definedName>
    <definedName name="CrownCopyright" localSheetId="66">#REF!</definedName>
    <definedName name="CrownCopyright" localSheetId="68">#REF!</definedName>
    <definedName name="CrownCopyright" localSheetId="70">#REF!</definedName>
    <definedName name="CrownCopyright" localSheetId="72">#REF!</definedName>
    <definedName name="CrownCopyright" localSheetId="74">#REF!</definedName>
    <definedName name="CrownCopyright">#REF!</definedName>
    <definedName name="FemaleAnchor" localSheetId="9">#REF!</definedName>
    <definedName name="FemaleAnchor" localSheetId="18">#REF!</definedName>
    <definedName name="FemaleAnchor" localSheetId="20">#REF!</definedName>
    <definedName name="FemaleAnchor" localSheetId="22">#REF!</definedName>
    <definedName name="FemaleAnchor" localSheetId="24">#REF!</definedName>
    <definedName name="FemaleAnchor" localSheetId="26">#REF!</definedName>
    <definedName name="FemaleAnchor" localSheetId="28">#REF!</definedName>
    <definedName name="FemaleAnchor" localSheetId="30">#REF!</definedName>
    <definedName name="FemaleAnchor" localSheetId="32">#REF!</definedName>
    <definedName name="FemaleAnchor" localSheetId="34">#REF!</definedName>
    <definedName name="FemaleAnchor" localSheetId="37">#REF!</definedName>
    <definedName name="FemaleAnchor" localSheetId="40">#REF!</definedName>
    <definedName name="FemaleAnchor" localSheetId="42">#REF!</definedName>
    <definedName name="FemaleAnchor" localSheetId="44">#REF!</definedName>
    <definedName name="FemaleAnchor" localSheetId="46">#REF!</definedName>
    <definedName name="FemaleAnchor" localSheetId="48">#REF!</definedName>
    <definedName name="FemaleAnchor" localSheetId="50">#REF!</definedName>
    <definedName name="FemaleAnchor" localSheetId="66">#REF!</definedName>
    <definedName name="FemaleAnchor" localSheetId="68">#REF!</definedName>
    <definedName name="FemaleAnchor" localSheetId="70">#REF!</definedName>
    <definedName name="FemaleAnchor" localSheetId="72">#REF!</definedName>
    <definedName name="FemaleAnchor" localSheetId="74">#REF!</definedName>
    <definedName name="FemaleAnchor">#REF!</definedName>
    <definedName name="Females" localSheetId="9">#REF!</definedName>
    <definedName name="Females" localSheetId="18">#REF!</definedName>
    <definedName name="Females" localSheetId="20">#REF!</definedName>
    <definedName name="Females" localSheetId="22">#REF!</definedName>
    <definedName name="Females" localSheetId="24">#REF!</definedName>
    <definedName name="Females" localSheetId="26">#REF!</definedName>
    <definedName name="Females" localSheetId="28">#REF!</definedName>
    <definedName name="Females" localSheetId="30">#REF!</definedName>
    <definedName name="Females" localSheetId="32">#REF!</definedName>
    <definedName name="Females" localSheetId="34">#REF!</definedName>
    <definedName name="Females" localSheetId="37">#REF!</definedName>
    <definedName name="Females" localSheetId="40">#REF!</definedName>
    <definedName name="Females" localSheetId="42">#REF!</definedName>
    <definedName name="Females" localSheetId="44">#REF!</definedName>
    <definedName name="Females" localSheetId="46">#REF!</definedName>
    <definedName name="Females" localSheetId="48">#REF!</definedName>
    <definedName name="Females" localSheetId="50">#REF!</definedName>
    <definedName name="Females" localSheetId="66">#REF!</definedName>
    <definedName name="Females" localSheetId="68">#REF!</definedName>
    <definedName name="Females" localSheetId="70">#REF!</definedName>
    <definedName name="Females" localSheetId="72">#REF!</definedName>
    <definedName name="Females" localSheetId="74">#REF!</definedName>
    <definedName name="Females">#REF!</definedName>
    <definedName name="Females91" localSheetId="9">#REF!</definedName>
    <definedName name="Females91" localSheetId="40">#REF!</definedName>
    <definedName name="Females91" localSheetId="42">#REF!</definedName>
    <definedName name="Females91" localSheetId="44">#REF!</definedName>
    <definedName name="Females91" localSheetId="46">#REF!</definedName>
    <definedName name="Females91" localSheetId="48">#REF!</definedName>
    <definedName name="Females91" localSheetId="50">#REF!</definedName>
    <definedName name="Females91">#REF!</definedName>
    <definedName name="FemalesAgedOn" localSheetId="9">#REF!</definedName>
    <definedName name="FemalesAgedOn" localSheetId="40">#REF!</definedName>
    <definedName name="FemalesAgedOn" localSheetId="42">#REF!</definedName>
    <definedName name="FemalesAgedOn" localSheetId="44">#REF!</definedName>
    <definedName name="FemalesAgedOn" localSheetId="46">#REF!</definedName>
    <definedName name="FemalesAgedOn" localSheetId="48">#REF!</definedName>
    <definedName name="FemalesAgedOn" localSheetId="50">#REF!</definedName>
    <definedName name="FemalesAgedOn">#REF!</definedName>
    <definedName name="FemalesTotal" localSheetId="9">#REF!</definedName>
    <definedName name="FemalesTotal" localSheetId="40">#REF!</definedName>
    <definedName name="FemalesTotal" localSheetId="42">#REF!</definedName>
    <definedName name="FemalesTotal" localSheetId="44">#REF!</definedName>
    <definedName name="FemalesTotal" localSheetId="46">#REF!</definedName>
    <definedName name="FemalesTotal" localSheetId="48">#REF!</definedName>
    <definedName name="FemalesTotal" localSheetId="50">#REF!</definedName>
    <definedName name="FemalesTotal">#REF!</definedName>
    <definedName name="FertileFemales" localSheetId="9">#REF!</definedName>
    <definedName name="FertileFemales" localSheetId="40">#REF!</definedName>
    <definedName name="FertileFemales" localSheetId="42">#REF!</definedName>
    <definedName name="FertileFemales" localSheetId="44">#REF!</definedName>
    <definedName name="FertileFemales" localSheetId="46">#REF!</definedName>
    <definedName name="FertileFemales" localSheetId="48">#REF!</definedName>
    <definedName name="FertileFemales" localSheetId="50">#REF!</definedName>
    <definedName name="FertileFemales">#REF!</definedName>
    <definedName name="InfFemales" localSheetId="9">#REF!</definedName>
    <definedName name="InfFemales" localSheetId="40">#REF!</definedName>
    <definedName name="InfFemales" localSheetId="42">#REF!</definedName>
    <definedName name="InfFemales" localSheetId="44">#REF!</definedName>
    <definedName name="InfFemales" localSheetId="46">#REF!</definedName>
    <definedName name="InfFemales" localSheetId="48">#REF!</definedName>
    <definedName name="InfFemales" localSheetId="50">#REF!</definedName>
    <definedName name="InfFemales">#REF!</definedName>
    <definedName name="InfMales" localSheetId="9">#REF!</definedName>
    <definedName name="InfMales" localSheetId="40">#REF!</definedName>
    <definedName name="InfMales" localSheetId="42">#REF!</definedName>
    <definedName name="InfMales" localSheetId="44">#REF!</definedName>
    <definedName name="InfMales" localSheetId="46">#REF!</definedName>
    <definedName name="InfMales" localSheetId="48">#REF!</definedName>
    <definedName name="InfMales" localSheetId="50">#REF!</definedName>
    <definedName name="InfMales">#REF!</definedName>
    <definedName name="MaleAnchor" localSheetId="9">#REF!</definedName>
    <definedName name="MaleAnchor" localSheetId="40">#REF!</definedName>
    <definedName name="MaleAnchor" localSheetId="42">#REF!</definedName>
    <definedName name="MaleAnchor" localSheetId="44">#REF!</definedName>
    <definedName name="MaleAnchor" localSheetId="46">#REF!</definedName>
    <definedName name="MaleAnchor" localSheetId="48">#REF!</definedName>
    <definedName name="MaleAnchor" localSheetId="50">#REF!</definedName>
    <definedName name="MaleAnchor">#REF!</definedName>
    <definedName name="Males" localSheetId="9">#REF!</definedName>
    <definedName name="Males" localSheetId="40">#REF!</definedName>
    <definedName name="Males" localSheetId="42">#REF!</definedName>
    <definedName name="Males" localSheetId="44">#REF!</definedName>
    <definedName name="Males" localSheetId="46">#REF!</definedName>
    <definedName name="Males" localSheetId="48">#REF!</definedName>
    <definedName name="Males" localSheetId="50">#REF!</definedName>
    <definedName name="Males">#REF!</definedName>
    <definedName name="Males91" localSheetId="9">#REF!</definedName>
    <definedName name="Males91" localSheetId="40">#REF!</definedName>
    <definedName name="Males91" localSheetId="42">#REF!</definedName>
    <definedName name="Males91" localSheetId="44">#REF!</definedName>
    <definedName name="Males91" localSheetId="46">#REF!</definedName>
    <definedName name="Males91" localSheetId="48">#REF!</definedName>
    <definedName name="Males91" localSheetId="50">#REF!</definedName>
    <definedName name="Males91">#REF!</definedName>
    <definedName name="MalesAgedOn" localSheetId="9">#REF!</definedName>
    <definedName name="MalesAgedOn" localSheetId="40">#REF!</definedName>
    <definedName name="MalesAgedOn" localSheetId="42">#REF!</definedName>
    <definedName name="MalesAgedOn" localSheetId="44">#REF!</definedName>
    <definedName name="MalesAgedOn" localSheetId="46">#REF!</definedName>
    <definedName name="MalesAgedOn" localSheetId="48">#REF!</definedName>
    <definedName name="MalesAgedOn" localSheetId="50">#REF!</definedName>
    <definedName name="MalesAgedOn">#REF!</definedName>
    <definedName name="MalesTotal" localSheetId="9">#REF!</definedName>
    <definedName name="MalesTotal" localSheetId="40">#REF!</definedName>
    <definedName name="MalesTotal" localSheetId="42">#REF!</definedName>
    <definedName name="MalesTotal" localSheetId="44">#REF!</definedName>
    <definedName name="MalesTotal" localSheetId="46">#REF!</definedName>
    <definedName name="MalesTotal" localSheetId="48">#REF!</definedName>
    <definedName name="MalesTotal" localSheetId="50">#REF!</definedName>
    <definedName name="MalesTotal">#REF!</definedName>
    <definedName name="Pasd">[1]Scratchpad!#REF!</definedName>
    <definedName name="PopNote" localSheetId="9">#REF!</definedName>
    <definedName name="PopNote" localSheetId="30">#REF!</definedName>
    <definedName name="PopNote" localSheetId="37">#REF!</definedName>
    <definedName name="PopNote" localSheetId="40">#REF!</definedName>
    <definedName name="PopNote" localSheetId="42">#REF!</definedName>
    <definedName name="PopNote" localSheetId="44">#REF!</definedName>
    <definedName name="PopNote" localSheetId="46">#REF!</definedName>
    <definedName name="PopNote" localSheetId="48">#REF!</definedName>
    <definedName name="PopNote" localSheetId="50">#REF!</definedName>
    <definedName name="PopNote">#REF!</definedName>
    <definedName name="PopsCreation" localSheetId="9">#REF!</definedName>
    <definedName name="PopsCreation" localSheetId="30">#REF!</definedName>
    <definedName name="PopsCreation" localSheetId="37">#REF!</definedName>
    <definedName name="PopsCreation" localSheetId="40">#REF!</definedName>
    <definedName name="PopsCreation" localSheetId="42">#REF!</definedName>
    <definedName name="PopsCreation" localSheetId="44">#REF!</definedName>
    <definedName name="PopsCreation" localSheetId="46">#REF!</definedName>
    <definedName name="PopsCreation" localSheetId="48">#REF!</definedName>
    <definedName name="PopsCreation" localSheetId="50">#REF!</definedName>
    <definedName name="PopsCreation">#REF!</definedName>
    <definedName name="PopsHeader" localSheetId="9">#REF!</definedName>
    <definedName name="PopsHeader" localSheetId="30">#REF!</definedName>
    <definedName name="PopsHeader" localSheetId="37">#REF!</definedName>
    <definedName name="PopsHeader" localSheetId="40">#REF!</definedName>
    <definedName name="PopsHeader" localSheetId="42">#REF!</definedName>
    <definedName name="PopsHeader" localSheetId="44">#REF!</definedName>
    <definedName name="PopsHeader" localSheetId="46">#REF!</definedName>
    <definedName name="PopsHeader" localSheetId="48">#REF!</definedName>
    <definedName name="PopsHeader" localSheetId="50">#REF!</definedName>
    <definedName name="PopsHeader">#REF!</definedName>
    <definedName name="_xlnm.Print_Area" localSheetId="9">#REF!</definedName>
    <definedName name="_xlnm.Print_Area" localSheetId="85">'Data 10.2'!$I$3:$T$13</definedName>
    <definedName name="_xlnm.Print_Area" localSheetId="90">'Data 10.4'!$A$2:$F$3</definedName>
    <definedName name="_xlnm.Print_Area" localSheetId="40">#REF!</definedName>
    <definedName name="_xlnm.Print_Area" localSheetId="42">'Data 4.2a'!$A$1:$M$41</definedName>
    <definedName name="_xlnm.Print_Area" localSheetId="44">'Data 4.2b'!$A$1:$M$42</definedName>
    <definedName name="_xlnm.Print_Area" localSheetId="46">#REF!</definedName>
    <definedName name="_xlnm.Print_Area" localSheetId="48">#REF!</definedName>
    <definedName name="_xlnm.Print_Area" localSheetId="50">#REF!</definedName>
    <definedName name="_xlnm.Print_Area">#REF!</definedName>
    <definedName name="_xlnm.Print_Titles" localSheetId="1">'Data 1.1'!$1:$5</definedName>
    <definedName name="_xlnm.Print_Titles" localSheetId="3">'Data 1.2'!$1:$5</definedName>
    <definedName name="_xlnm.Print_Titles" localSheetId="5">'Data 1.3 '!$1:$5</definedName>
    <definedName name="_xlnm.Print_Titles" localSheetId="10">'Data 1.6'!$1:$4</definedName>
    <definedName name="_xlnm.Print_Titles" localSheetId="52">'Data 5.1'!$1:$5</definedName>
    <definedName name="_xlnm.Print_Titles" localSheetId="58">'Data 5.4'!$1:$4</definedName>
    <definedName name="ProjBirths" localSheetId="9">[1]Scratchpad!#REF!</definedName>
    <definedName name="ProjBirths" localSheetId="18">[1]Scratchpad!#REF!</definedName>
    <definedName name="ProjBirths" localSheetId="20">[1]Scratchpad!#REF!</definedName>
    <definedName name="ProjBirths" localSheetId="22">[1]Scratchpad!#REF!</definedName>
    <definedName name="ProjBirths" localSheetId="24">[1]Scratchpad!#REF!</definedName>
    <definedName name="ProjBirths" localSheetId="26">[1]Scratchpad!#REF!</definedName>
    <definedName name="ProjBirths" localSheetId="28">[1]Scratchpad!#REF!</definedName>
    <definedName name="ProjBirths" localSheetId="30">[1]Scratchpad!#REF!</definedName>
    <definedName name="ProjBirths" localSheetId="32">[1]Scratchpad!#REF!</definedName>
    <definedName name="ProjBirths" localSheetId="34">[1]Scratchpad!#REF!</definedName>
    <definedName name="ProjBirths" localSheetId="37">[1]Scratchpad!#REF!</definedName>
    <definedName name="ProjBirths" localSheetId="40">[1]Scratchpad!#REF!</definedName>
    <definedName name="ProjBirths" localSheetId="42">[3]Scratchpad!#REF!</definedName>
    <definedName name="ProjBirths" localSheetId="44">[3]Scratchpad!#REF!</definedName>
    <definedName name="ProjBirths" localSheetId="46">[1]Scratchpad!#REF!</definedName>
    <definedName name="ProjBirths" localSheetId="48">[1]Scratchpad!#REF!</definedName>
    <definedName name="ProjBirths" localSheetId="50">[1]Scratchpad!#REF!</definedName>
    <definedName name="ProjBirths" localSheetId="66">[1]Scratchpad!#REF!</definedName>
    <definedName name="ProjBirths" localSheetId="68">[1]Scratchpad!#REF!</definedName>
    <definedName name="ProjBirths" localSheetId="70">[1]Scratchpad!#REF!</definedName>
    <definedName name="ProjBirths" localSheetId="72">[1]Scratchpad!#REF!</definedName>
    <definedName name="ProjBirths" localSheetId="74">[1]Scratchpad!#REF!</definedName>
    <definedName name="ProjBirths">[1]Scratchpad!#REF!</definedName>
    <definedName name="Projnirths2" localSheetId="9">[1]Scratchpad!#REF!</definedName>
    <definedName name="Projnirths2" localSheetId="18">[1]Scratchpad!#REF!</definedName>
    <definedName name="Projnirths2" localSheetId="20">[1]Scratchpad!#REF!</definedName>
    <definedName name="Projnirths2" localSheetId="22">[1]Scratchpad!#REF!</definedName>
    <definedName name="Projnirths2" localSheetId="24">[1]Scratchpad!#REF!</definedName>
    <definedName name="Projnirths2" localSheetId="26">[1]Scratchpad!#REF!</definedName>
    <definedName name="Projnirths2" localSheetId="28">[1]Scratchpad!#REF!</definedName>
    <definedName name="Projnirths2" localSheetId="30">[1]Scratchpad!#REF!</definedName>
    <definedName name="Projnirths2" localSheetId="32">[1]Scratchpad!#REF!</definedName>
    <definedName name="Projnirths2" localSheetId="34">[1]Scratchpad!#REF!</definedName>
    <definedName name="Projnirths2" localSheetId="37">[1]Scratchpad!#REF!</definedName>
    <definedName name="Projnirths2" localSheetId="40">[1]Scratchpad!#REF!</definedName>
    <definedName name="Projnirths2" localSheetId="42">[1]Scratchpad!#REF!</definedName>
    <definedName name="Projnirths2" localSheetId="44">[1]Scratchpad!#REF!</definedName>
    <definedName name="Projnirths2" localSheetId="46">[1]Scratchpad!#REF!</definedName>
    <definedName name="Projnirths2" localSheetId="48">[1]Scratchpad!#REF!</definedName>
    <definedName name="Projnirths2" localSheetId="50">[1]Scratchpad!#REF!</definedName>
    <definedName name="Projnirths2" localSheetId="66">[1]Scratchpad!#REF!</definedName>
    <definedName name="Projnirths2" localSheetId="68">[1]Scratchpad!#REF!</definedName>
    <definedName name="Projnirths2" localSheetId="70">[1]Scratchpad!#REF!</definedName>
    <definedName name="Projnirths2" localSheetId="72">[1]Scratchpad!#REF!</definedName>
    <definedName name="Projnirths2" localSheetId="74">[1]Scratchpad!#REF!</definedName>
    <definedName name="Projnirths2">[1]Scratchpad!#REF!</definedName>
    <definedName name="rddurd" localSheetId="30">#REF!</definedName>
    <definedName name="rddurd" localSheetId="37">#REF!</definedName>
    <definedName name="rddurd" localSheetId="40">#REF!</definedName>
    <definedName name="rddurd" localSheetId="42">#REF!</definedName>
    <definedName name="rddurd" localSheetId="44">#REF!</definedName>
    <definedName name="rddurd" localSheetId="48">#REF!</definedName>
    <definedName name="rddurd" localSheetId="50">#REF!</definedName>
    <definedName name="rddurd">#REF!</definedName>
    <definedName name="sadasa" localSheetId="30">#REF!</definedName>
    <definedName name="sadasa" localSheetId="37">#REF!</definedName>
    <definedName name="sadasa">#REF!</definedName>
    <definedName name="sda" localSheetId="30">#REF!</definedName>
    <definedName name="sda" localSheetId="37">#REF!</definedName>
    <definedName name="sda">#REF!</definedName>
    <definedName name="SPSS" localSheetId="9">#REF!</definedName>
    <definedName name="SPSS" localSheetId="18">#REF!</definedName>
    <definedName name="SPSS" localSheetId="20">#REF!</definedName>
    <definedName name="SPSS" localSheetId="22">#REF!</definedName>
    <definedName name="SPSS" localSheetId="24">#REF!</definedName>
    <definedName name="SPSS" localSheetId="26">#REF!</definedName>
    <definedName name="SPSS" localSheetId="28">#REF!</definedName>
    <definedName name="SPSS" localSheetId="32">#REF!</definedName>
    <definedName name="SPSS" localSheetId="34">#REF!</definedName>
    <definedName name="SPSS" localSheetId="40">#REF!</definedName>
    <definedName name="SPSS" localSheetId="42">#REF!</definedName>
    <definedName name="SPSS" localSheetId="44">#REF!</definedName>
    <definedName name="SPSS" localSheetId="46">#REF!</definedName>
    <definedName name="SPSS" localSheetId="48">#REF!</definedName>
    <definedName name="SPSS" localSheetId="50">#REF!</definedName>
    <definedName name="SPSS" localSheetId="66">#REF!</definedName>
    <definedName name="SPSS" localSheetId="68">#REF!</definedName>
    <definedName name="SPSS" localSheetId="70">#REF!</definedName>
    <definedName name="SPSS" localSheetId="72">#REF!</definedName>
    <definedName name="SPSS" localSheetId="74">#REF!</definedName>
    <definedName name="SPSS">#REF!</definedName>
    <definedName name="Status" localSheetId="9">#REF!</definedName>
    <definedName name="Status" localSheetId="18">#REF!</definedName>
    <definedName name="Status" localSheetId="20">#REF!</definedName>
    <definedName name="Status" localSheetId="22">#REF!</definedName>
    <definedName name="Status" localSheetId="24">#REF!</definedName>
    <definedName name="Status" localSheetId="26">#REF!</definedName>
    <definedName name="Status" localSheetId="28">#REF!</definedName>
    <definedName name="Status" localSheetId="32">#REF!</definedName>
    <definedName name="Status" localSheetId="34">#REF!</definedName>
    <definedName name="Status" localSheetId="40">#REF!</definedName>
    <definedName name="Status" localSheetId="42">#REF!</definedName>
    <definedName name="Status" localSheetId="44">#REF!</definedName>
    <definedName name="Status" localSheetId="46">#REF!</definedName>
    <definedName name="Status" localSheetId="48">#REF!</definedName>
    <definedName name="Status" localSheetId="50">#REF!</definedName>
    <definedName name="Status" localSheetId="66">#REF!</definedName>
    <definedName name="Status" localSheetId="68">#REF!</definedName>
    <definedName name="Status" localSheetId="70">#REF!</definedName>
    <definedName name="Status" localSheetId="72">#REF!</definedName>
    <definedName name="Status" localSheetId="74">#REF!</definedName>
    <definedName name="Status">#REF!</definedName>
    <definedName name="Textline3" localSheetId="9">#REF!</definedName>
    <definedName name="Textline3" localSheetId="18">#REF!</definedName>
    <definedName name="Textline3" localSheetId="20">#REF!</definedName>
    <definedName name="Textline3" localSheetId="22">#REF!</definedName>
    <definedName name="Textline3" localSheetId="24">#REF!</definedName>
    <definedName name="Textline3" localSheetId="26">#REF!</definedName>
    <definedName name="Textline3" localSheetId="28">#REF!</definedName>
    <definedName name="Textline3" localSheetId="32">#REF!</definedName>
    <definedName name="Textline3" localSheetId="34">#REF!</definedName>
    <definedName name="Textline3" localSheetId="40">#REF!</definedName>
    <definedName name="Textline3" localSheetId="42">#REF!</definedName>
    <definedName name="Textline3" localSheetId="44">#REF!</definedName>
    <definedName name="Textline3" localSheetId="46">#REF!</definedName>
    <definedName name="Textline3" localSheetId="48">#REF!</definedName>
    <definedName name="Textline3" localSheetId="50">#REF!</definedName>
    <definedName name="Textline3" localSheetId="66">#REF!</definedName>
    <definedName name="Textline3" localSheetId="68">#REF!</definedName>
    <definedName name="Textline3" localSheetId="70">#REF!</definedName>
    <definedName name="Textline3" localSheetId="72">#REF!</definedName>
    <definedName name="Textline3" localSheetId="74">#REF!</definedName>
    <definedName name="Textline3">#REF!</definedName>
  </definedNames>
  <calcPr calcId="145621"/>
</workbook>
</file>

<file path=xl/calcChain.xml><?xml version="1.0" encoding="utf-8"?>
<calcChain xmlns="http://schemas.openxmlformats.org/spreadsheetml/2006/main">
  <c r="G22" i="256" l="1"/>
  <c r="G12" i="256"/>
  <c r="D5" i="240" l="1"/>
  <c r="D6" i="240"/>
  <c r="D7" i="240"/>
  <c r="D8" i="240"/>
  <c r="D9" i="240"/>
  <c r="D10" i="240"/>
  <c r="D11" i="240"/>
  <c r="D12" i="240"/>
  <c r="D13" i="240"/>
  <c r="D14" i="240"/>
  <c r="D15" i="240"/>
  <c r="D16" i="240"/>
  <c r="D17" i="240"/>
  <c r="D18" i="240"/>
  <c r="D19" i="240"/>
  <c r="D20" i="240"/>
  <c r="D21" i="240"/>
  <c r="D22" i="240"/>
  <c r="D23" i="240"/>
  <c r="D24" i="240"/>
  <c r="D25" i="240"/>
  <c r="D26" i="240"/>
  <c r="D27" i="240"/>
  <c r="D28" i="240"/>
  <c r="D29" i="240"/>
  <c r="D30" i="240"/>
  <c r="D31" i="240"/>
  <c r="D32" i="240"/>
  <c r="D33" i="240"/>
  <c r="D34" i="240"/>
  <c r="D35" i="240"/>
  <c r="D36" i="240"/>
  <c r="D6" i="229"/>
  <c r="D7" i="229"/>
  <c r="D8" i="229"/>
  <c r="D9" i="229"/>
  <c r="D10" i="229"/>
  <c r="D11" i="229"/>
  <c r="D12" i="229"/>
  <c r="D13" i="229"/>
  <c r="D14" i="229"/>
  <c r="D15" i="229"/>
  <c r="D16" i="229"/>
  <c r="D17" i="229"/>
  <c r="D18" i="229"/>
  <c r="D19" i="229"/>
  <c r="D20" i="229"/>
  <c r="D21" i="229"/>
  <c r="D22" i="229"/>
  <c r="D23" i="229"/>
  <c r="D24" i="229"/>
  <c r="D25" i="229"/>
  <c r="D26" i="229"/>
  <c r="D27" i="229"/>
  <c r="D28" i="229"/>
  <c r="D29" i="229"/>
  <c r="D30" i="229"/>
  <c r="D31" i="229"/>
  <c r="D32" i="229"/>
  <c r="D33" i="229"/>
  <c r="D34" i="229"/>
  <c r="D35" i="229"/>
  <c r="D36" i="229"/>
  <c r="D37" i="229"/>
  <c r="D38" i="229"/>
  <c r="D39" i="229"/>
  <c r="D40" i="229"/>
  <c r="D41" i="229"/>
  <c r="D42" i="229"/>
  <c r="D43" i="229"/>
  <c r="D44" i="229"/>
  <c r="D45" i="229"/>
  <c r="D46" i="229"/>
  <c r="D47" i="229"/>
  <c r="D48" i="229"/>
  <c r="D49" i="229"/>
  <c r="D50" i="229"/>
  <c r="D51" i="229"/>
  <c r="D52" i="229"/>
  <c r="D53" i="229"/>
  <c r="D54" i="229"/>
  <c r="D55" i="229"/>
  <c r="D56" i="229"/>
  <c r="D57" i="229"/>
  <c r="D58" i="229"/>
  <c r="D59" i="229"/>
  <c r="D60" i="229"/>
  <c r="D61" i="229"/>
  <c r="D62" i="229"/>
  <c r="D63" i="229"/>
  <c r="D64" i="229"/>
  <c r="D65" i="229"/>
  <c r="D66" i="229"/>
  <c r="D67" i="229"/>
  <c r="D68" i="229"/>
  <c r="J11" i="227"/>
  <c r="K11" i="227"/>
  <c r="L11" i="227"/>
  <c r="M11" i="227"/>
  <c r="J12" i="227"/>
  <c r="K12" i="227"/>
  <c r="L12" i="227"/>
  <c r="M12" i="227"/>
  <c r="J13" i="227"/>
  <c r="K13" i="227"/>
  <c r="L13" i="227"/>
  <c r="M13" i="227"/>
  <c r="J14" i="227"/>
  <c r="K14" i="227"/>
  <c r="L14" i="227"/>
  <c r="M14" i="227"/>
  <c r="J15" i="227"/>
  <c r="K15" i="227"/>
  <c r="L15" i="227"/>
  <c r="M15" i="227"/>
  <c r="J16" i="227"/>
  <c r="K16" i="227"/>
  <c r="L16" i="227"/>
  <c r="M16" i="227"/>
  <c r="J17" i="227"/>
  <c r="K17" i="227"/>
  <c r="L17" i="227"/>
  <c r="M17" i="227"/>
  <c r="J18" i="227"/>
  <c r="K18" i="227"/>
  <c r="L18" i="227"/>
  <c r="M18" i="227"/>
  <c r="J19" i="227"/>
  <c r="K19" i="227"/>
  <c r="L19" i="227"/>
  <c r="M19" i="227"/>
  <c r="J20" i="227"/>
  <c r="K20" i="227"/>
  <c r="L20" i="227"/>
  <c r="M20" i="227"/>
  <c r="J10" i="225"/>
  <c r="K10" i="225"/>
  <c r="L10" i="225"/>
  <c r="M10" i="225"/>
  <c r="J11" i="225"/>
  <c r="K11" i="225"/>
  <c r="L11" i="225"/>
  <c r="M11" i="225"/>
  <c r="J12" i="225"/>
  <c r="K12" i="225"/>
  <c r="L12" i="225"/>
  <c r="M12" i="225"/>
  <c r="J13" i="225"/>
  <c r="K13" i="225"/>
  <c r="L13" i="225"/>
  <c r="M13" i="225"/>
  <c r="J14" i="225"/>
  <c r="K14" i="225"/>
  <c r="L14" i="225"/>
  <c r="M14" i="225"/>
  <c r="J15" i="225"/>
  <c r="K15" i="225"/>
  <c r="L15" i="225"/>
  <c r="M15" i="225"/>
  <c r="I8" i="223"/>
  <c r="J8" i="223"/>
  <c r="K8" i="223"/>
  <c r="L8" i="223"/>
  <c r="I9" i="223"/>
  <c r="J9" i="223"/>
  <c r="K9" i="223"/>
  <c r="L9" i="223"/>
  <c r="I10" i="223"/>
  <c r="J10" i="223"/>
  <c r="K10" i="223"/>
  <c r="L10" i="223"/>
  <c r="I11" i="223"/>
  <c r="J11" i="223"/>
  <c r="K11" i="223"/>
  <c r="L11" i="223"/>
  <c r="I12" i="223"/>
  <c r="J12" i="223"/>
  <c r="K12" i="223"/>
  <c r="L12" i="223"/>
  <c r="I13" i="223"/>
  <c r="J13" i="223"/>
  <c r="K13" i="223"/>
  <c r="L13" i="223"/>
  <c r="I14" i="223"/>
  <c r="J14" i="223"/>
  <c r="K14" i="223"/>
  <c r="L14" i="223"/>
  <c r="I15" i="223"/>
  <c r="J15" i="223"/>
  <c r="K15" i="223"/>
  <c r="L15" i="223"/>
  <c r="I16" i="223"/>
  <c r="J16" i="223"/>
  <c r="K16" i="223"/>
  <c r="L16" i="223"/>
  <c r="I17" i="223"/>
  <c r="J17" i="223"/>
  <c r="K17" i="223"/>
  <c r="L17" i="223"/>
  <c r="I18" i="223"/>
  <c r="J18" i="223"/>
  <c r="K18" i="223"/>
  <c r="L18" i="223"/>
  <c r="I19" i="223"/>
  <c r="J19" i="223"/>
  <c r="K19" i="223"/>
  <c r="L19" i="223"/>
  <c r="I20" i="223"/>
  <c r="J20" i="223"/>
  <c r="K20" i="223"/>
  <c r="L20" i="223"/>
  <c r="I21" i="223"/>
  <c r="J21" i="223"/>
  <c r="K21" i="223"/>
  <c r="L21" i="223"/>
  <c r="I22" i="223"/>
  <c r="J22" i="223"/>
  <c r="K22" i="223"/>
  <c r="L22" i="223"/>
  <c r="I23" i="223"/>
  <c r="J23" i="223"/>
  <c r="K23" i="223"/>
  <c r="L23" i="223"/>
  <c r="I24" i="223"/>
  <c r="J24" i="223"/>
  <c r="K24" i="223"/>
  <c r="L24" i="223"/>
  <c r="I25" i="223"/>
  <c r="J25" i="223"/>
  <c r="K25" i="223"/>
  <c r="L25" i="223"/>
  <c r="I26" i="223"/>
  <c r="J26" i="223"/>
  <c r="K26" i="223"/>
  <c r="L26" i="223"/>
  <c r="I27" i="223"/>
  <c r="J27" i="223"/>
  <c r="K27" i="223"/>
  <c r="L27" i="223"/>
  <c r="I28" i="223"/>
  <c r="J28" i="223"/>
  <c r="K28" i="223"/>
  <c r="L28" i="223"/>
  <c r="I29" i="223"/>
  <c r="J29" i="223"/>
  <c r="K29" i="223"/>
  <c r="L29" i="223"/>
  <c r="I30" i="223"/>
  <c r="J30" i="223"/>
  <c r="K30" i="223"/>
  <c r="L30" i="223"/>
  <c r="I31" i="223"/>
  <c r="J31" i="223"/>
  <c r="K31" i="223"/>
  <c r="L31" i="223"/>
  <c r="I32" i="223"/>
  <c r="J32" i="223"/>
  <c r="K32" i="223"/>
  <c r="L32" i="223"/>
  <c r="I33" i="223"/>
  <c r="J33" i="223"/>
  <c r="K33" i="223"/>
  <c r="L33" i="223"/>
  <c r="I34" i="223"/>
  <c r="J34" i="223"/>
  <c r="K34" i="223"/>
  <c r="L34" i="223"/>
  <c r="I35" i="223"/>
  <c r="J35" i="223"/>
  <c r="K35" i="223"/>
  <c r="L35" i="223"/>
  <c r="I36" i="223"/>
  <c r="J36" i="223"/>
  <c r="K36" i="223"/>
  <c r="L36" i="223"/>
  <c r="I37" i="223"/>
  <c r="J37" i="223"/>
  <c r="K37" i="223"/>
  <c r="L37" i="223"/>
  <c r="I38" i="223"/>
  <c r="J38" i="223"/>
  <c r="K38" i="223"/>
  <c r="L38" i="223"/>
  <c r="I39" i="223"/>
  <c r="J39" i="223"/>
  <c r="K39" i="223"/>
  <c r="L39" i="223"/>
  <c r="I45" i="223"/>
  <c r="J45" i="223"/>
  <c r="K45" i="223"/>
  <c r="L45" i="223"/>
  <c r="I46" i="223"/>
  <c r="J46" i="223"/>
  <c r="K46" i="223"/>
  <c r="L46" i="223"/>
  <c r="I47" i="223"/>
  <c r="J47" i="223"/>
  <c r="K47" i="223"/>
  <c r="L47" i="223"/>
  <c r="I48" i="223"/>
  <c r="J48" i="223"/>
  <c r="K48" i="223"/>
  <c r="L48" i="223"/>
  <c r="I49" i="223"/>
  <c r="J49" i="223"/>
  <c r="K49" i="223"/>
  <c r="L49" i="223"/>
  <c r="I50" i="223"/>
  <c r="J50" i="223"/>
  <c r="K50" i="223"/>
  <c r="L50" i="223"/>
  <c r="I51" i="223"/>
  <c r="J51" i="223"/>
  <c r="K51" i="223"/>
  <c r="L51" i="223"/>
  <c r="I52" i="223"/>
  <c r="J52" i="223"/>
  <c r="K52" i="223"/>
  <c r="L52" i="223"/>
  <c r="I53" i="223"/>
  <c r="J53" i="223"/>
  <c r="K53" i="223"/>
  <c r="L53" i="223"/>
  <c r="I54" i="223"/>
  <c r="J54" i="223"/>
  <c r="K54" i="223"/>
  <c r="L54" i="223"/>
  <c r="I55" i="223"/>
  <c r="J55" i="223"/>
  <c r="K55" i="223"/>
  <c r="L55" i="223"/>
  <c r="I56" i="223"/>
  <c r="J56" i="223"/>
  <c r="K56" i="223"/>
  <c r="L56" i="223"/>
  <c r="I57" i="223"/>
  <c r="J57" i="223"/>
  <c r="K57" i="223"/>
  <c r="L57" i="223"/>
  <c r="I58" i="223"/>
  <c r="J58" i="223"/>
  <c r="K58" i="223"/>
  <c r="L58" i="223"/>
  <c r="I66" i="223"/>
  <c r="J66" i="223"/>
  <c r="K66" i="223"/>
  <c r="L66" i="223"/>
  <c r="I67" i="223"/>
  <c r="J67" i="223"/>
  <c r="K67" i="223"/>
  <c r="L67" i="223"/>
  <c r="I68" i="223"/>
  <c r="J68" i="223"/>
  <c r="K68" i="223"/>
  <c r="L68" i="223"/>
  <c r="I69" i="223"/>
  <c r="J69" i="223"/>
  <c r="K69" i="223"/>
  <c r="L69" i="223"/>
  <c r="I70" i="223"/>
  <c r="J70" i="223"/>
  <c r="K70" i="223"/>
  <c r="L70" i="223"/>
  <c r="I71" i="223"/>
  <c r="J71" i="223"/>
  <c r="K71" i="223"/>
  <c r="L71" i="223"/>
  <c r="I72" i="223"/>
  <c r="J72" i="223"/>
  <c r="K72" i="223"/>
  <c r="L72" i="223"/>
  <c r="I73" i="223"/>
  <c r="J73" i="223"/>
  <c r="K73" i="223"/>
  <c r="L73" i="223"/>
  <c r="I74" i="223"/>
  <c r="J74" i="223"/>
  <c r="K74" i="223"/>
  <c r="L74" i="223"/>
  <c r="I75" i="223"/>
  <c r="J75" i="223"/>
  <c r="K75" i="223"/>
  <c r="L75" i="223"/>
  <c r="I76" i="223"/>
  <c r="J76" i="223"/>
  <c r="K76" i="223"/>
  <c r="L76" i="223"/>
  <c r="I77" i="223"/>
  <c r="J77" i="223"/>
  <c r="K77" i="223"/>
  <c r="L77" i="223"/>
  <c r="I78" i="223"/>
  <c r="J78" i="223"/>
  <c r="K78" i="223"/>
  <c r="L78" i="223"/>
  <c r="I79" i="223"/>
  <c r="J79" i="223"/>
  <c r="K79" i="223"/>
  <c r="L79" i="223"/>
  <c r="I80" i="223"/>
  <c r="J80" i="223"/>
  <c r="K80" i="223"/>
  <c r="L80" i="223"/>
  <c r="I81" i="223"/>
  <c r="J81" i="223"/>
  <c r="K81" i="223"/>
  <c r="L81" i="223"/>
  <c r="I82" i="223"/>
  <c r="J82" i="223"/>
  <c r="K82" i="223"/>
  <c r="L82" i="223"/>
  <c r="I83" i="223"/>
  <c r="J83" i="223"/>
  <c r="K83" i="223"/>
  <c r="L83" i="223"/>
  <c r="I84" i="223"/>
  <c r="J84" i="223"/>
  <c r="K84" i="223"/>
  <c r="L84" i="223"/>
  <c r="I85" i="223"/>
  <c r="J85" i="223"/>
  <c r="K85" i="223"/>
  <c r="L85" i="223"/>
  <c r="I86" i="223"/>
  <c r="J86" i="223"/>
  <c r="K86" i="223"/>
  <c r="L86" i="223"/>
  <c r="I87" i="223"/>
  <c r="J87" i="223"/>
  <c r="K87" i="223"/>
  <c r="L87" i="223"/>
  <c r="I88" i="223"/>
  <c r="J88" i="223"/>
  <c r="K88" i="223"/>
  <c r="L88" i="223"/>
  <c r="I89" i="223"/>
  <c r="J89" i="223"/>
  <c r="K89" i="223"/>
  <c r="L89" i="223"/>
  <c r="I90" i="223"/>
  <c r="J90" i="223"/>
  <c r="K90" i="223"/>
  <c r="L90" i="223"/>
  <c r="I91" i="223"/>
  <c r="J91" i="223"/>
  <c r="K91" i="223"/>
  <c r="L91" i="223"/>
  <c r="I92" i="223"/>
  <c r="J92" i="223"/>
  <c r="K92" i="223"/>
  <c r="L92" i="223"/>
  <c r="I93" i="223"/>
  <c r="J93" i="223"/>
  <c r="K93" i="223"/>
  <c r="L93" i="223"/>
  <c r="I94" i="223"/>
  <c r="J94" i="223"/>
  <c r="K94" i="223"/>
  <c r="L94" i="223"/>
  <c r="I95" i="223"/>
  <c r="J95" i="223"/>
  <c r="K95" i="223"/>
  <c r="L95" i="223"/>
  <c r="I96" i="223"/>
  <c r="J96" i="223"/>
  <c r="K96" i="223"/>
  <c r="L96" i="223"/>
  <c r="I97" i="223"/>
  <c r="J97" i="223"/>
  <c r="K97" i="223"/>
  <c r="L97" i="223"/>
  <c r="I105" i="223"/>
  <c r="J105" i="223"/>
  <c r="K105" i="223"/>
  <c r="L105" i="223"/>
  <c r="I106" i="223"/>
  <c r="J106" i="223"/>
  <c r="K106" i="223"/>
  <c r="L106" i="223"/>
  <c r="I107" i="223"/>
  <c r="J107" i="223"/>
  <c r="K107" i="223"/>
  <c r="L107" i="223"/>
  <c r="I108" i="223"/>
  <c r="J108" i="223"/>
  <c r="K108" i="223"/>
  <c r="L108" i="223"/>
  <c r="I109" i="223"/>
  <c r="J109" i="223"/>
  <c r="K109" i="223"/>
  <c r="L109" i="223"/>
  <c r="I110" i="223"/>
  <c r="J110" i="223"/>
  <c r="K110" i="223"/>
  <c r="L110" i="223"/>
  <c r="I111" i="223"/>
  <c r="J111" i="223"/>
  <c r="K111" i="223"/>
  <c r="L111" i="223"/>
  <c r="I112" i="223"/>
  <c r="J112" i="223"/>
  <c r="K112" i="223"/>
  <c r="L112" i="223"/>
  <c r="I113" i="223"/>
  <c r="J113" i="223"/>
  <c r="K113" i="223"/>
  <c r="L113" i="223"/>
  <c r="I114" i="223"/>
  <c r="J114" i="223"/>
  <c r="K114" i="223"/>
  <c r="L114" i="223"/>
  <c r="I115" i="223"/>
  <c r="J115" i="223"/>
  <c r="K115" i="223"/>
  <c r="L115" i="223"/>
  <c r="I116" i="223"/>
  <c r="J116" i="223"/>
  <c r="K116" i="223"/>
  <c r="L116" i="223"/>
  <c r="I117" i="223"/>
  <c r="J117" i="223"/>
  <c r="K117" i="223"/>
  <c r="L117" i="223"/>
  <c r="I118" i="223"/>
  <c r="J118" i="223"/>
  <c r="K118" i="223"/>
  <c r="L118" i="223"/>
  <c r="B9" i="210"/>
  <c r="C9" i="210"/>
  <c r="D9" i="210"/>
  <c r="E9" i="210"/>
  <c r="F9" i="210"/>
  <c r="G9" i="210"/>
  <c r="D6" i="204"/>
  <c r="D7" i="204"/>
  <c r="D8" i="204"/>
  <c r="D9" i="204"/>
  <c r="D10" i="204"/>
  <c r="D11" i="204"/>
  <c r="D12" i="204"/>
  <c r="D13" i="204"/>
  <c r="D14" i="204"/>
  <c r="D15" i="204"/>
  <c r="D16" i="204"/>
  <c r="D17" i="204"/>
  <c r="D18" i="204"/>
  <c r="D19" i="204"/>
  <c r="D20" i="204"/>
  <c r="D21" i="204"/>
  <c r="D22" i="204"/>
  <c r="D23" i="204"/>
  <c r="D24" i="204"/>
  <c r="D25" i="204"/>
  <c r="D26" i="204"/>
  <c r="D27" i="204"/>
  <c r="D28" i="204"/>
  <c r="D29" i="204"/>
  <c r="D30" i="204"/>
  <c r="D31" i="204"/>
  <c r="D32" i="204"/>
  <c r="D33" i="204"/>
  <c r="D34" i="204"/>
  <c r="D35" i="204"/>
  <c r="D36" i="204"/>
  <c r="D37" i="204"/>
  <c r="D38" i="204"/>
  <c r="D39" i="204"/>
  <c r="D40" i="204"/>
  <c r="D41" i="204"/>
  <c r="D42" i="204"/>
  <c r="D43" i="204"/>
  <c r="D44" i="204"/>
  <c r="D45" i="204"/>
  <c r="D46" i="204"/>
  <c r="D47" i="204"/>
  <c r="D48" i="204"/>
  <c r="D49" i="204"/>
  <c r="D50" i="204"/>
  <c r="D51" i="204"/>
  <c r="D52" i="204"/>
  <c r="D53" i="204"/>
  <c r="D54" i="204"/>
  <c r="D55" i="204"/>
  <c r="D56" i="204"/>
  <c r="D57" i="204"/>
  <c r="D58" i="204"/>
  <c r="D59" i="204"/>
  <c r="D60" i="204"/>
  <c r="D61" i="204"/>
  <c r="D62" i="204"/>
  <c r="D63" i="204"/>
  <c r="D64" i="204"/>
  <c r="D65" i="204"/>
  <c r="D66" i="204"/>
  <c r="D67" i="204"/>
  <c r="D68" i="204"/>
  <c r="D69" i="204"/>
  <c r="D70" i="204"/>
  <c r="D71" i="204"/>
  <c r="D72" i="204"/>
  <c r="D73" i="204"/>
  <c r="D74" i="204"/>
  <c r="D75" i="204"/>
  <c r="D76" i="204"/>
  <c r="D77" i="204"/>
  <c r="D78" i="204"/>
  <c r="D79" i="204"/>
  <c r="D80" i="204"/>
  <c r="D81" i="204"/>
  <c r="D82" i="204"/>
  <c r="D83" i="204"/>
  <c r="D84" i="204"/>
  <c r="D85" i="204"/>
  <c r="D86" i="204"/>
  <c r="D87" i="204"/>
  <c r="D88" i="204"/>
  <c r="D89" i="204"/>
  <c r="D90" i="204"/>
  <c r="D91" i="204"/>
  <c r="D92" i="204"/>
  <c r="D93" i="204"/>
  <c r="D94" i="204"/>
  <c r="D95" i="204"/>
  <c r="D96" i="204"/>
  <c r="C70" i="158" l="1"/>
</calcChain>
</file>

<file path=xl/sharedStrings.xml><?xml version="1.0" encoding="utf-8"?>
<sst xmlns="http://schemas.openxmlformats.org/spreadsheetml/2006/main" count="2201" uniqueCount="793">
  <si>
    <t>Contents</t>
  </si>
  <si>
    <t>Figure 1.1</t>
  </si>
  <si>
    <t>Figure 1.2</t>
  </si>
  <si>
    <t>Figure 1.3</t>
  </si>
  <si>
    <t>Figure 1.4</t>
  </si>
  <si>
    <t>Figure 1.6</t>
  </si>
  <si>
    <t>Figure 1.7</t>
  </si>
  <si>
    <t>Figure 1.8</t>
  </si>
  <si>
    <t>Figure 1.9</t>
  </si>
  <si>
    <t>Figure 2.1</t>
  </si>
  <si>
    <t>Figure 2.2</t>
  </si>
  <si>
    <t>Figure 2.3</t>
  </si>
  <si>
    <t>Figure 2.4</t>
  </si>
  <si>
    <t>Live births per 1,000 women, by age, selected years</t>
  </si>
  <si>
    <t>Figure 2.5</t>
  </si>
  <si>
    <t>Figure 2.6</t>
  </si>
  <si>
    <t>Cumulative cohort fertility rates for selected birth cohorts, Scotland</t>
  </si>
  <si>
    <t>Figure 2.7</t>
  </si>
  <si>
    <t>Figure 3.1</t>
  </si>
  <si>
    <t>Figures 3.2a &amp; 3.2b</t>
  </si>
  <si>
    <t>Figure 4.1</t>
  </si>
  <si>
    <t>Expectation of life at birth, Scotland, 1981-2037</t>
  </si>
  <si>
    <t>Figure 4.2a</t>
  </si>
  <si>
    <t>Figure 4.2b</t>
  </si>
  <si>
    <t>Figure 4.3</t>
  </si>
  <si>
    <t>Figure 4.4</t>
  </si>
  <si>
    <t>Figure 4.5</t>
  </si>
  <si>
    <t>Figure 5.1</t>
  </si>
  <si>
    <t>Figure 5.2</t>
  </si>
  <si>
    <t>Figure 5.3</t>
  </si>
  <si>
    <t>Figure 5.4</t>
  </si>
  <si>
    <t>Figure 5.5</t>
  </si>
  <si>
    <t>Figure 5.6</t>
  </si>
  <si>
    <t>Figure 5.7</t>
  </si>
  <si>
    <t>Figure 6.1</t>
  </si>
  <si>
    <t>Figure 6.2</t>
  </si>
  <si>
    <t>Figure 6.3</t>
  </si>
  <si>
    <t>Figure 6.4</t>
  </si>
  <si>
    <t>Figure 7.1</t>
  </si>
  <si>
    <t>Figure 8.1</t>
  </si>
  <si>
    <t>Figure 8.2</t>
  </si>
  <si>
    <t>Figure 8.3</t>
  </si>
  <si>
    <t xml:space="preserve"> </t>
  </si>
  <si>
    <t>Figure 8.4</t>
  </si>
  <si>
    <t>Estimated population of Scotland, actual and projected, 1951-2037</t>
  </si>
  <si>
    <t>Births and deaths, actual and projected, Scotland, 1951-2037</t>
  </si>
  <si>
    <t>The projected percentage change in age structure of Scotland’s population, 2012-2037</t>
  </si>
  <si>
    <t>Projected percentage population change in selected European countries 2012-2037</t>
  </si>
  <si>
    <t>Change in household types in Scotland, 1961 to 2011</t>
  </si>
  <si>
    <t>Households in Scotland by household type: 2012 and 2037</t>
  </si>
  <si>
    <t>Households in Scotland by age of head of household: 2012 and 2037</t>
  </si>
  <si>
    <t>Figure 11.2</t>
  </si>
  <si>
    <t>Figure 11.3</t>
  </si>
  <si>
    <t>Figure 11.4</t>
  </si>
  <si>
    <t>Figure 11.5</t>
  </si>
  <si>
    <t>Figure 11.6</t>
  </si>
  <si>
    <t>Figure 11.7</t>
  </si>
  <si>
    <t>Figure 11.8</t>
  </si>
  <si>
    <t>Figure 11.9</t>
  </si>
  <si>
    <t>Figure 11.10</t>
  </si>
  <si>
    <t xml:space="preserve">(The figures below are in 1,000s and are populations at 30th June) </t>
  </si>
  <si>
    <t>Year</t>
  </si>
  <si>
    <t>Population</t>
  </si>
  <si>
    <t>Year to 30 June</t>
  </si>
  <si>
    <t>1951-52</t>
  </si>
  <si>
    <t>1952-53</t>
  </si>
  <si>
    <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</si>
  <si>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</si>
  <si>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</si>
  <si>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</si>
  <si>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</si>
  <si>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</si>
  <si>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</si>
  <si>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</si>
  <si>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</si>
  <si>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</si>
  <si>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</si>
  <si>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</si>
  <si>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</si>
  <si>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</si>
  <si>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</si>
  <si>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</si>
  <si>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</si>
  <si>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</si>
  <si>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</si>
  <si>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</si>
  <si>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</si>
  <si>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</si>
  <si>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</si>
  <si>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</si>
  <si>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</si>
  <si>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</si>
  <si>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</si>
  <si>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</si>
  <si>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</si>
  <si>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</si>
  <si>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</si>
  <si>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</si>
  <si>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</si>
  <si>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</si>
  <si>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</si>
  <si>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</si>
  <si>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</si>
  <si>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</si>
  <si>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</si>
  <si>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</si>
  <si>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</si>
  <si>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</si>
  <si>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</si>
  <si>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</si>
  <si>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</si>
  <si>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</si>
  <si>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</si>
  <si>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</si>
  <si>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</si>
  <si>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</si>
  <si>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</si>
  <si>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</si>
  <si>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</si>
  <si>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</si>
  <si>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</si>
  <si>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</si>
  <si>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</si>
  <si>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</si>
  <si>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</si>
  <si>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</si>
  <si>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</si>
  <si>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Age</t>
  </si>
  <si>
    <t xml:space="preserve">Males </t>
  </si>
  <si>
    <t>Females</t>
  </si>
  <si>
    <t>90+</t>
  </si>
  <si>
    <t>Age Group</t>
  </si>
  <si>
    <t>0-15</t>
  </si>
  <si>
    <t>16-29</t>
  </si>
  <si>
    <t>30-44</t>
  </si>
  <si>
    <t>45-59</t>
  </si>
  <si>
    <t>60-74</t>
  </si>
  <si>
    <t>75 +</t>
  </si>
  <si>
    <t>Percentage difference</t>
  </si>
  <si>
    <t>Council area</t>
  </si>
  <si>
    <t>Aberdeen City</t>
  </si>
  <si>
    <t>Aberdeenshire</t>
  </si>
  <si>
    <t>Angus</t>
  </si>
  <si>
    <t>Argyll &amp; Bute</t>
  </si>
  <si>
    <t>Scottish Borders</t>
  </si>
  <si>
    <t>Clackmannanshire</t>
  </si>
  <si>
    <t>West Dunbartonshire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</si>
  <si>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</si>
  <si>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</si>
  <si>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</si>
  <si>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</si>
  <si>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</si>
  <si>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</si>
  <si>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</si>
  <si>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</si>
  <si>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</si>
  <si>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</si>
  <si>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</si>
  <si>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</si>
  <si>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</si>
  <si>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</si>
  <si>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</si>
  <si>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</si>
  <si>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</si>
  <si>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</si>
  <si>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</si>
  <si>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</si>
  <si>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</si>
  <si>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</si>
  <si>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</si>
  <si>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</si>
  <si>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</si>
  <si>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r>
      <t>Year</t>
    </r>
    <r>
      <rPr>
        <b/>
        <vertAlign val="superscript"/>
        <sz val="10"/>
        <rFont val="Arial"/>
        <family val="2"/>
      </rPr>
      <t>1</t>
    </r>
  </si>
  <si>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</si>
  <si>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</si>
  <si>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</si>
  <si>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</si>
  <si>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</si>
  <si>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</si>
  <si>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</si>
  <si>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</si>
  <si>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</si>
  <si>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</si>
  <si>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</si>
  <si>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</si>
  <si>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</si>
  <si>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</si>
  <si>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</si>
  <si>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</si>
  <si>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</si>
  <si>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</si>
  <si>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</si>
  <si>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</si>
  <si>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</si>
  <si>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</si>
  <si>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</si>
  <si>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</si>
  <si>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30-49</t>
  </si>
  <si>
    <t>50-64</t>
  </si>
  <si>
    <t>65-74</t>
  </si>
  <si>
    <t>75+</t>
  </si>
  <si>
    <t>2037 population</t>
  </si>
  <si>
    <t>2012 population</t>
  </si>
  <si>
    <t>Country</t>
  </si>
  <si>
    <t>Percentage change</t>
  </si>
  <si>
    <t>Lithuania</t>
  </si>
  <si>
    <t>Latvia</t>
  </si>
  <si>
    <t>Bulgaria</t>
  </si>
  <si>
    <t>Greece</t>
  </si>
  <si>
    <t>Estonia</t>
  </si>
  <si>
    <t>Portugal</t>
  </si>
  <si>
    <t>Romania</t>
  </si>
  <si>
    <t>Poland</t>
  </si>
  <si>
    <t>Spain</t>
  </si>
  <si>
    <t>Slovakia</t>
  </si>
  <si>
    <t>Germany</t>
  </si>
  <si>
    <t>Hungary</t>
  </si>
  <si>
    <t>Slovenia</t>
  </si>
  <si>
    <t>Ireland</t>
  </si>
  <si>
    <t>EU27</t>
  </si>
  <si>
    <t>Czech Republic</t>
  </si>
  <si>
    <t>Netherlands</t>
  </si>
  <si>
    <t>Wales</t>
  </si>
  <si>
    <t>SCOTLAND</t>
  </si>
  <si>
    <t>Malta</t>
  </si>
  <si>
    <t>Northern Ireland</t>
  </si>
  <si>
    <t>Cyprus</t>
  </si>
  <si>
    <t>Italy</t>
  </si>
  <si>
    <t>France</t>
  </si>
  <si>
    <t>Finland</t>
  </si>
  <si>
    <t>Denmark</t>
  </si>
  <si>
    <t>Austria</t>
  </si>
  <si>
    <t>UK</t>
  </si>
  <si>
    <t>England</t>
  </si>
  <si>
    <t>Iceland</t>
  </si>
  <si>
    <t>Sweden</t>
  </si>
  <si>
    <t>Belgium</t>
  </si>
  <si>
    <t>Switzerland</t>
  </si>
  <si>
    <t>Norway</t>
  </si>
  <si>
    <t>Luxembourg</t>
  </si>
  <si>
    <t>Rates for 2002 to 2010 have been recalculated using the rebased population estimates for those years, which were published in December 2013.</t>
  </si>
  <si>
    <t>15-19</t>
  </si>
  <si>
    <t>20-24</t>
  </si>
  <si>
    <t>25-29</t>
  </si>
  <si>
    <t>30-34</t>
  </si>
  <si>
    <t>35-39</t>
  </si>
  <si>
    <t>40-44</t>
  </si>
  <si>
    <r>
      <t xml:space="preserve">Age of mother </t>
    </r>
    <r>
      <rPr>
        <b/>
        <vertAlign val="superscript"/>
        <sz val="10"/>
        <rFont val="Arial"/>
        <family val="2"/>
      </rPr>
      <t>1</t>
    </r>
  </si>
  <si>
    <t>Original</t>
  </si>
  <si>
    <t>The 1986 cohort has been added to this table and chart since the previous version was published.</t>
  </si>
  <si>
    <t>Rates for 2002 to 2010 have been recalculated using the rebased population estimates for those years.</t>
  </si>
  <si>
    <t>Scotland</t>
  </si>
  <si>
    <t>Ischaemic heart disease</t>
  </si>
  <si>
    <t>Please note that the rates for 2002 to 2010 have been recalculated using the rebased population estimates which were published in December 2013.</t>
  </si>
  <si>
    <t>MALES</t>
  </si>
  <si>
    <t>FEMALES</t>
  </si>
  <si>
    <t>45-64</t>
  </si>
  <si>
    <t>Rates per 100,000 population</t>
  </si>
  <si>
    <t xml:space="preserve">Cancer </t>
  </si>
  <si>
    <t>Cerebrovascular disease</t>
  </si>
  <si>
    <t>Males</t>
  </si>
  <si>
    <t>1980-82</t>
  </si>
  <si>
    <t>1981-83</t>
  </si>
  <si>
    <t>1982-84</t>
  </si>
  <si>
    <t>1983-85</t>
  </si>
  <si>
    <t>1984-86</t>
  </si>
  <si>
    <t>1985-87</t>
  </si>
  <si>
    <t>1986-88</t>
  </si>
  <si>
    <t>1987-89</t>
  </si>
  <si>
    <t>1988-90</t>
  </si>
  <si>
    <t>1989-91</t>
  </si>
  <si>
    <t>1990-92</t>
  </si>
  <si>
    <t>1991-93</t>
  </si>
  <si>
    <t>1992-94</t>
  </si>
  <si>
    <t>1993-95</t>
  </si>
  <si>
    <t>1994-96</t>
  </si>
  <si>
    <t>1995-97</t>
  </si>
  <si>
    <t>1996-98</t>
  </si>
  <si>
    <t>1997-99</t>
  </si>
  <si>
    <t>1998-00</t>
  </si>
  <si>
    <t>1999-01</t>
  </si>
  <si>
    <t>2000-02</t>
  </si>
  <si>
    <t>2001-03</t>
  </si>
  <si>
    <t>2002-04</t>
  </si>
  <si>
    <t>2003-05</t>
  </si>
  <si>
    <t>2004-06</t>
  </si>
  <si>
    <t>2005-07</t>
  </si>
  <si>
    <t>2006-08</t>
  </si>
  <si>
    <t>2007-09</t>
  </si>
  <si>
    <t>2008-10</t>
  </si>
  <si>
    <t>2009-11</t>
  </si>
  <si>
    <t>2010-12</t>
  </si>
  <si>
    <t>EU (28 countries)</t>
  </si>
  <si>
    <t>:</t>
  </si>
  <si>
    <t>Croatia</t>
  </si>
  <si>
    <t>Germany (including former German Democratic Republic from 1991)</t>
  </si>
  <si>
    <t>United Kingdom</t>
  </si>
  <si>
    <t>Source: Office for National Statistics and Eurostat (tps00025)</t>
  </si>
  <si>
    <t>BIRTH</t>
  </si>
  <si>
    <t>lower male CI</t>
  </si>
  <si>
    <t>length of 
male CI</t>
  </si>
  <si>
    <t>space between male upper &amp; female lower</t>
  </si>
  <si>
    <t>length of female CI</t>
  </si>
  <si>
    <t>Lower 95% CI</t>
  </si>
  <si>
    <t>Upper 95% CI</t>
  </si>
  <si>
    <r>
      <t>SCOTLAND</t>
    </r>
    <r>
      <rPr>
        <vertAlign val="superscript"/>
        <sz val="10"/>
        <rFont val="Arial"/>
        <family val="2"/>
      </rPr>
      <t>2</t>
    </r>
  </si>
  <si>
    <t>Ayrshire &amp; Arran</t>
  </si>
  <si>
    <t>Borders</t>
  </si>
  <si>
    <t>Forth Valley</t>
  </si>
  <si>
    <t>Grampian</t>
  </si>
  <si>
    <t>Greater Glasgow &amp; Clyde</t>
  </si>
  <si>
    <t>Lanarkshire</t>
  </si>
  <si>
    <t>Lothian</t>
  </si>
  <si>
    <t>Orkney</t>
  </si>
  <si>
    <t>Shetland</t>
  </si>
  <si>
    <t>Tayside</t>
  </si>
  <si>
    <t>Western Isles</t>
  </si>
  <si>
    <t>AGE 65</t>
  </si>
  <si>
    <t>Expectation of Life</t>
  </si>
  <si>
    <t>Expectation of life at birth</t>
  </si>
  <si>
    <t>Years</t>
  </si>
  <si>
    <r>
      <t>Scotland</t>
    </r>
    <r>
      <rPr>
        <b/>
        <vertAlign val="superscript"/>
        <sz val="10"/>
        <rFont val="Arial"/>
        <family val="2"/>
      </rPr>
      <t>1</t>
    </r>
  </si>
  <si>
    <t>Large Urban Areas</t>
  </si>
  <si>
    <t>Remote Small Towns</t>
  </si>
  <si>
    <t>Other Urban Areas</t>
  </si>
  <si>
    <t>Accessible Small Towns</t>
  </si>
  <si>
    <t>Decile (ordered by lowest to highest male life expectancy)</t>
  </si>
  <si>
    <t xml:space="preserve">Year to 30 June </t>
  </si>
  <si>
    <t>Net migration</t>
  </si>
  <si>
    <t>1951-1952</t>
  </si>
  <si>
    <t>1952-1953</t>
  </si>
  <si>
    <t>1953-1954</t>
  </si>
  <si>
    <t>1954-1955</t>
  </si>
  <si>
    <t>1955-1956</t>
  </si>
  <si>
    <t>1956-1957</t>
  </si>
  <si>
    <t>1957-1958</t>
  </si>
  <si>
    <t>1958-1959</t>
  </si>
  <si>
    <t>1959-1960</t>
  </si>
  <si>
    <t>1960-1961</t>
  </si>
  <si>
    <t>1961-1962</t>
  </si>
  <si>
    <t>1962-1963</t>
  </si>
  <si>
    <t>1963-1964</t>
  </si>
  <si>
    <t>1964-1965</t>
  </si>
  <si>
    <t>1965-1966</t>
  </si>
  <si>
    <t>1966-1967</t>
  </si>
  <si>
    <t>1967-1968</t>
  </si>
  <si>
    <t>1968-1969</t>
  </si>
  <si>
    <t>1969-1970</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</si>
  <si>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</si>
  <si>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</si>
  <si>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</si>
  <si>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</si>
  <si>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</si>
  <si>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</si>
  <si>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</si>
  <si>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</si>
  <si>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</si>
  <si>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</si>
  <si>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</si>
  <si>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</si>
  <si>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</si>
  <si>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</si>
  <si>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</si>
  <si>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</si>
  <si>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</si>
  <si>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</si>
  <si>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</si>
  <si>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</si>
  <si>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</si>
  <si>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</si>
  <si>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</si>
  <si>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</si>
  <si>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</si>
  <si>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</si>
  <si>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</si>
  <si>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</si>
  <si>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</si>
  <si>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</si>
  <si>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</si>
  <si>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</si>
  <si>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</si>
  <si>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</si>
  <si>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</si>
  <si>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</si>
  <si>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</si>
  <si>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</si>
  <si>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</si>
  <si>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</si>
  <si>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</si>
  <si>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</si>
  <si>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</si>
  <si>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In from the rest of the UK</t>
  </si>
  <si>
    <t xml:space="preserve">Out to the rest of the UK </t>
  </si>
  <si>
    <t>In from overseas</t>
  </si>
  <si>
    <t>Out to overseas</t>
  </si>
  <si>
    <t>Net migration rate (percentage)</t>
  </si>
  <si>
    <t>Percentage of population born outside the UK</t>
  </si>
  <si>
    <t xml:space="preserve">Edinburgh, City of </t>
  </si>
  <si>
    <t>No. of marriages</t>
  </si>
  <si>
    <t>Marital status (percentage in each category)</t>
  </si>
  <si>
    <t>Sex</t>
  </si>
  <si>
    <t>Single</t>
  </si>
  <si>
    <t>Divorced</t>
  </si>
  <si>
    <t xml:space="preserve">Widowed </t>
  </si>
  <si>
    <t>M</t>
  </si>
  <si>
    <t>F</t>
  </si>
  <si>
    <t xml:space="preserve">(The figures below are in 1,000s) </t>
  </si>
  <si>
    <t>Total</t>
  </si>
  <si>
    <t>Church of Scotland</t>
  </si>
  <si>
    <t>Roman Catholic</t>
  </si>
  <si>
    <t>Other religious and other beliefs</t>
  </si>
  <si>
    <t>Civil</t>
  </si>
  <si>
    <t>Partnerships</t>
  </si>
  <si>
    <t>Male partnerships</t>
  </si>
  <si>
    <t>Female partnerships</t>
  </si>
  <si>
    <t>Adoptions</t>
  </si>
  <si>
    <t>15+</t>
  </si>
  <si>
    <t>1 person households</t>
  </si>
  <si>
    <t>2 person households</t>
  </si>
  <si>
    <t>3 person households</t>
  </si>
  <si>
    <t>4 person households</t>
  </si>
  <si>
    <t>5+ person households</t>
  </si>
  <si>
    <t>Household type</t>
  </si>
  <si>
    <t>1 adult</t>
  </si>
  <si>
    <t>2 adults</t>
  </si>
  <si>
    <t>1 adult with children</t>
  </si>
  <si>
    <t>2+ adults with children</t>
  </si>
  <si>
    <t>3+ adults</t>
  </si>
  <si>
    <t>Age of head of household</t>
  </si>
  <si>
    <t>16-24</t>
  </si>
  <si>
    <t>25-34</t>
  </si>
  <si>
    <t>35-44</t>
  </si>
  <si>
    <t>45-54</t>
  </si>
  <si>
    <t>55-64</t>
  </si>
  <si>
    <t>75-84</t>
  </si>
  <si>
    <t>85+</t>
  </si>
  <si>
    <t>African</t>
  </si>
  <si>
    <t>Caribbean or Black</t>
  </si>
  <si>
    <t>Other ethnic groups</t>
  </si>
  <si>
    <t>65 and over</t>
  </si>
  <si>
    <t>Physical disability</t>
  </si>
  <si>
    <t>Deafness or partial hearing loss</t>
  </si>
  <si>
    <t>Mental health condition</t>
  </si>
  <si>
    <t>Blindness or partial sight loss</t>
  </si>
  <si>
    <t>Learning difficulty</t>
  </si>
  <si>
    <t>Developmental disorder</t>
  </si>
  <si>
    <t>Learning disability</t>
  </si>
  <si>
    <t>Owned</t>
  </si>
  <si>
    <t>Social rented</t>
  </si>
  <si>
    <t>Other</t>
  </si>
  <si>
    <t>Employee: Part-time</t>
  </si>
  <si>
    <t>Employee: Full-time</t>
  </si>
  <si>
    <t>Driving a car or van</t>
  </si>
  <si>
    <t>Bus, minibus or coach</t>
  </si>
  <si>
    <t>On foot</t>
  </si>
  <si>
    <t>Passenger in a car or van</t>
  </si>
  <si>
    <t>All</t>
  </si>
  <si>
    <t>Figure 3.3</t>
  </si>
  <si>
    <t>Annual Review 2014 - Chapter 5 Migration</t>
  </si>
  <si>
    <t>2013-2014</t>
  </si>
  <si>
    <t>Estimated net migration, Scotland, 1951-2014</t>
  </si>
  <si>
    <t>Estimated net civilian migration between Mid-2013 and Mid-2014</t>
  </si>
  <si>
    <t>© Crown copyright 2015</t>
  </si>
  <si>
    <t>Annual Review 2014 - Chapter 1 Population</t>
  </si>
  <si>
    <t>Chart year</t>
  </si>
  <si>
    <t>For population chart</t>
  </si>
  <si>
    <t>Natural change and net migration, 1951-2014</t>
  </si>
  <si>
    <t>Estimated population by age and sex, 30 June 2014</t>
  </si>
  <si>
    <t>The changing age structure of Scotland’s population, 2004-2014</t>
  </si>
  <si>
    <t>Actual</t>
  </si>
  <si>
    <t>Projected</t>
  </si>
  <si>
    <t xml:space="preserve"> Deaths</t>
  </si>
  <si>
    <t xml:space="preserve"> Births</t>
  </si>
  <si>
    <t xml:space="preserve"> Pensionable Age</t>
  </si>
  <si>
    <t xml:space="preserve"> All Dependents</t>
  </si>
  <si>
    <t>Outside Scotland migration between mid-2013 and mid-2014</t>
  </si>
  <si>
    <t>Rest of the UK</t>
  </si>
  <si>
    <t>Overseas</t>
  </si>
  <si>
    <t>Figure 5.8</t>
  </si>
  <si>
    <r>
      <t>Percentage change</t>
    </r>
    <r>
      <rPr>
        <b/>
        <vertAlign val="superscript"/>
        <sz val="10"/>
        <rFont val="Arial"/>
        <family val="2"/>
      </rPr>
      <t>1</t>
    </r>
  </si>
  <si>
    <t>Migration figures are rounded to the nearest one hundred. Therefore the difference in in- and out-migration may not match net migration in Figure 5.3.</t>
  </si>
  <si>
    <t>Estimated population at 30 June 2013</t>
  </si>
  <si>
    <t>Estimated population at mid-2013</t>
  </si>
  <si>
    <t xml:space="preserve"> Moves from Scotland</t>
  </si>
  <si>
    <t xml:space="preserve"> Moves to Scotland</t>
  </si>
  <si>
    <t xml:space="preserve"> Net Migration</t>
  </si>
  <si>
    <t>Annual Review 2014 - Chapter 7 Adoptions</t>
  </si>
  <si>
    <t>Annual Review 2014 - Chapter 4 - Life expectancy</t>
  </si>
  <si>
    <t xml:space="preserve"> Males</t>
  </si>
  <si>
    <t xml:space="preserve"> Females</t>
  </si>
  <si>
    <t>Source: Figures to 2013 are from National Life Tables produced by the Office for National Statistics (ONS). Figures after 2013 are projected single year life expectancies, ONS.</t>
  </si>
  <si>
    <t>© Crown Copyright 2015</t>
  </si>
  <si>
    <t>2011-13</t>
  </si>
  <si>
    <t>: data not available</t>
  </si>
  <si>
    <t>Footnotes</t>
  </si>
  <si>
    <t>2) 2014 NHS Board areas.</t>
  </si>
  <si>
    <t xml:space="preserve">2012 Urban/Rural classification </t>
  </si>
  <si>
    <t>1) Life expectancy at birth is an estimate which is subject to a margin of error. The accuracy of results can be indicated by calculating a confidence interval which provides a range within which the true value underlying life expectancy would lie (with 95 per cent probability).</t>
  </si>
  <si>
    <t>2) Scottish Governments 6-fold Urban Rural Classification version 2011-2012. Refer to Appendix 2 for more details.</t>
  </si>
  <si>
    <t xml:space="preserve">Please note that the Scotland-level life expectancy estimate shown here is for use only as a comparator for the corresponding sub-Scotland-level figures. </t>
  </si>
  <si>
    <t>2) Scottish Index of Multiple Deprivation (SIMD) 2012. For more information refer to Appendix 2.</t>
  </si>
  <si>
    <t xml:space="preserve"> © Crown Copyright 2015</t>
  </si>
  <si>
    <t>Expectation of life
at birth</t>
  </si>
  <si>
    <r>
      <t>SCOTLAND</t>
    </r>
    <r>
      <rPr>
        <b/>
        <vertAlign val="superscript"/>
        <sz val="10"/>
        <rFont val="Arial"/>
        <family val="2"/>
      </rPr>
      <t>2</t>
    </r>
  </si>
  <si>
    <t xml:space="preserve">Expectation of life </t>
  </si>
  <si>
    <t>Sorted by column B</t>
  </si>
  <si>
    <t>Footnote</t>
  </si>
  <si>
    <r>
      <t>Figure 1.9 Data : Projected</t>
    </r>
    <r>
      <rPr>
        <b/>
        <vertAlign val="superscript"/>
        <sz val="12"/>
        <rFont val="Arial"/>
        <family val="2"/>
      </rPr>
      <t>1</t>
    </r>
    <r>
      <rPr>
        <b/>
        <sz val="12"/>
        <rFont val="Arial"/>
        <family val="2"/>
      </rPr>
      <t xml:space="preserve"> percentage population change in selected European countries 2012-2037</t>
    </r>
  </si>
  <si>
    <t>Annual Review 2014 - Chapter 6 Marriages and Civil Partnerships</t>
  </si>
  <si>
    <t>Civil Partner</t>
  </si>
  <si>
    <t>Marriages, Scotland, 1971-2014</t>
  </si>
  <si>
    <t>Marriages, by marital status and sex of persons marrying, 1971-2014</t>
  </si>
  <si>
    <t>Marriages, by type of ceremony, 1971-2014</t>
  </si>
  <si>
    <t>Civil partnerships, 2006-2014</t>
  </si>
  <si>
    <t>Age at adoption, Scotland, 2014</t>
  </si>
  <si>
    <t>Annual Review 2014 - Chapter 2 Births</t>
  </si>
  <si>
    <t>Annual Review 2014 - Chapter 3 Deaths</t>
  </si>
  <si>
    <t>Annual Review 2014 - Chapter 8 Households and Housing</t>
  </si>
  <si>
    <t>Scotland's Population 2014 - The Registrar General's Annual Review of Demographic Trends</t>
  </si>
  <si>
    <t>Relative size of ethnic groups in Scotland, 2011 (excluding white British groups)</t>
  </si>
  <si>
    <t>Figure 11.1</t>
  </si>
  <si>
    <t>Figure 11.11</t>
  </si>
  <si>
    <t>Scotland's population by ethnicity, 2001 and 2011</t>
  </si>
  <si>
    <t xml:space="preserve">Ethnic group by occupational group all people 16-74 years in employment, Scotland 2011 </t>
  </si>
  <si>
    <t>Ethnic group by industry all people 16-74 years in employment, Scotland 2011</t>
  </si>
  <si>
    <t>Ethnic group by hours worked all people 16-74 years in employment (excluding full-time students) Scotland, 2011</t>
  </si>
  <si>
    <t>Ethnic group by social grade all people in households 16-64 years, Scotland 2011</t>
  </si>
  <si>
    <t xml:space="preserve">Proportion of all people aged 16-24 years who were full-time students, by ethnic group, Scotland 2011 </t>
  </si>
  <si>
    <t xml:space="preserve">Ethnic group by highest level of qualification all people (16 years +), Scotland, 2011 </t>
  </si>
  <si>
    <t>Other Ethnic Group</t>
  </si>
  <si>
    <t>Chinese</t>
  </si>
  <si>
    <t>Bangladeshi</t>
  </si>
  <si>
    <t>Pakistani</t>
  </si>
  <si>
    <t>Indian</t>
  </si>
  <si>
    <t>Other White</t>
  </si>
  <si>
    <t>White Scottish</t>
  </si>
  <si>
    <t>White Other British</t>
  </si>
  <si>
    <t>White Non-British</t>
  </si>
  <si>
    <t>Minority Ethnic</t>
  </si>
  <si>
    <t>Annual Review 2014 - Chapter 11 - How do Scotland’s Ethnic Groups Fare in the Labour Market?</t>
  </si>
  <si>
    <t>Figure 11.2: Relative size of ethnic groups in Scotland, 2011 (excluding white British groups)</t>
  </si>
  <si>
    <t>Arab</t>
  </si>
  <si>
    <t>White: Gypsy/Traveller</t>
  </si>
  <si>
    <t>Other Asian</t>
  </si>
  <si>
    <t>White: Irish</t>
  </si>
  <si>
    <t>White: Scottish</t>
  </si>
  <si>
    <t>Other ethnic group</t>
  </si>
  <si>
    <t>White: Other British</t>
  </si>
  <si>
    <t>Mixed or Multiple</t>
  </si>
  <si>
    <t>White: Other White</t>
  </si>
  <si>
    <t>White: Polish</t>
  </si>
  <si>
    <t>Total economically active</t>
  </si>
  <si>
    <t>Student</t>
  </si>
  <si>
    <t>Retired</t>
  </si>
  <si>
    <t xml:space="preserve"> Other</t>
  </si>
  <si>
    <t xml:space="preserve"> Looking after home or family</t>
  </si>
  <si>
    <t xml:space="preserve"> Long-term sick or Disabled</t>
  </si>
  <si>
    <t xml:space="preserve"> Unemployed</t>
  </si>
  <si>
    <t xml:space="preserve"> Self-employed: Part- time</t>
  </si>
  <si>
    <t>Self-employed: Full- time</t>
  </si>
  <si>
    <t>White: Other</t>
  </si>
  <si>
    <t>White: Gypsy/ Traveller</t>
  </si>
  <si>
    <t>i. Elementary occupations</t>
  </si>
  <si>
    <t>h. Process, plant &amp; machine operatives</t>
  </si>
  <si>
    <t>g. Sales and customer service occupations</t>
  </si>
  <si>
    <t>f. Caring, leisure &amp; other service occupations</t>
  </si>
  <si>
    <t>e. Skilled trades occupations</t>
  </si>
  <si>
    <t>d. Administrative &amp; secretarial occupations</t>
  </si>
  <si>
    <t>c. Associate professional &amp; technical occupations</t>
  </si>
  <si>
    <t>b. Professional occupations</t>
  </si>
  <si>
    <t>a. Managers, directors and senior officials</t>
  </si>
  <si>
    <t>R. S. T. U. Other</t>
  </si>
  <si>
    <t>H. J. Transport and communication</t>
  </si>
  <si>
    <t>F. Construction</t>
  </si>
  <si>
    <t>C. Manufacturing</t>
  </si>
  <si>
    <t>A. B. D. E. Agriculture, energy and water</t>
  </si>
  <si>
    <t>Other Ethnic group</t>
  </si>
  <si>
    <t>Full-time: 49 hours or more</t>
  </si>
  <si>
    <t>Full-time: 38 to 48 hours</t>
  </si>
  <si>
    <t>Full-time: 31 to 37 hours</t>
  </si>
  <si>
    <t>Part-time: 16 to 30 hours</t>
  </si>
  <si>
    <t>Part-time: 6 to 15 hours</t>
  </si>
  <si>
    <t>Part-time: 1 to 5 hours</t>
  </si>
  <si>
    <t>Mixed or multiple</t>
  </si>
  <si>
    <t>D and E</t>
  </si>
  <si>
    <t>C2</t>
  </si>
  <si>
    <t>C1</t>
  </si>
  <si>
    <t>AB</t>
  </si>
  <si>
    <t>% full time students (aged 16-24 years)</t>
  </si>
  <si>
    <t>Level 4 and above</t>
  </si>
  <si>
    <t>Level 3</t>
  </si>
  <si>
    <t>Level 2</t>
  </si>
  <si>
    <t>Level 1</t>
  </si>
  <si>
    <t xml:space="preserve">Bangladeshi </t>
  </si>
  <si>
    <t>Work mainly at or from home</t>
  </si>
  <si>
    <t>Bicycle</t>
  </si>
  <si>
    <t>1) The first year of the latest household projections is 2012. The total number of households in this year is based on household estimates using Council Tax data for 2012. However, the number of households in each age group is based on projections of 1991, 2001 and 2011 Census data.</t>
  </si>
  <si>
    <t>Projected dependency ratios (per thousand working population), 2012-2037</t>
  </si>
  <si>
    <t>Movements to/from the rest of the UK and overseas, 1994-2014</t>
  </si>
  <si>
    <t>Estimated net migration with the rest of the UK and overseas, 1994-2014</t>
  </si>
  <si>
    <t>Movements between Scotland and the rest of the UK, by age, 2013-2014</t>
  </si>
  <si>
    <t>Movements between Scotland and overseas, by age, 2013-2014</t>
  </si>
  <si>
    <t>People born outside the UK by council area, 2001 and 2011</t>
  </si>
  <si>
    <t>Net migration as percentage of population by council area, 2013-2014</t>
  </si>
  <si>
    <t>Net migration with areas outside Scotland as percentage of population by council area, 2013-2014</t>
  </si>
  <si>
    <t>Note</t>
  </si>
  <si>
    <r>
      <rPr>
        <sz val="8"/>
        <rFont val="Arial"/>
        <family val="2"/>
      </rPr>
      <t>1)</t>
    </r>
    <r>
      <rPr>
        <vertAlign val="superscript"/>
        <sz val="8"/>
        <rFont val="Arial"/>
        <family val="2"/>
      </rPr>
      <t xml:space="preserve"> </t>
    </r>
    <r>
      <rPr>
        <sz val="8"/>
        <rFont val="Arial"/>
        <family val="2"/>
      </rPr>
      <t>2012-based projections.</t>
    </r>
  </si>
  <si>
    <t>1) 2012-based projections.</t>
  </si>
  <si>
    <t>1) Figures to 2013 are based on three years of data. For example 2013 figure uses data for 2012-2014.</t>
  </si>
  <si>
    <t>Notes</t>
  </si>
  <si>
    <t>Excludes movements to and from armed forces.</t>
  </si>
  <si>
    <t>Does not include asylum seekers.</t>
  </si>
  <si>
    <t>Includes asylum seekers.</t>
  </si>
  <si>
    <t>Source: National Records of Scotland.</t>
  </si>
  <si>
    <t>Figure 10.1</t>
  </si>
  <si>
    <t>Figure 10.2</t>
  </si>
  <si>
    <t>Figure 10.3</t>
  </si>
  <si>
    <t>Figure 10.4</t>
  </si>
  <si>
    <t>Figure 10.5</t>
  </si>
  <si>
    <t>Figure 10.6</t>
  </si>
  <si>
    <t>Figure 10.7</t>
  </si>
  <si>
    <t>General health by age, Scotland, 2011</t>
  </si>
  <si>
    <t>Long-term health problem or disability by age, Scotland, 2011</t>
  </si>
  <si>
    <t>Long-term health conditions by sex by age, Scotland, 2011</t>
  </si>
  <si>
    <t>Long-term health problem or disability by general health, Scotland 2011</t>
  </si>
  <si>
    <t>Long-term health conditions by general health, Scotland, 2011</t>
  </si>
  <si>
    <t>Long- term health problem or disability by tenure by age, Scotland, 2011</t>
  </si>
  <si>
    <t>Provision of unpaid care by sex by age, Scotland, 2011</t>
  </si>
  <si>
    <t>85 and over</t>
  </si>
  <si>
    <t>75 to 84</t>
  </si>
  <si>
    <t>65 to 74</t>
  </si>
  <si>
    <t>50 to 64</t>
  </si>
  <si>
    <t>35 to 49</t>
  </si>
  <si>
    <t>25 to 34</t>
  </si>
  <si>
    <t>16 to 24</t>
  </si>
  <si>
    <t>0 to 15</t>
  </si>
  <si>
    <t>Very bad health</t>
  </si>
  <si>
    <t>Bad health</t>
  </si>
  <si>
    <t>Fair health</t>
  </si>
  <si>
    <t>Good health</t>
  </si>
  <si>
    <t>Very good health</t>
  </si>
  <si>
    <t>Annual Report 2014 - Chapter 10 Scotland's Census 2011</t>
  </si>
  <si>
    <t>Day-to-day activities limited a lot</t>
  </si>
  <si>
    <t>Day-to-day activities limited a little</t>
  </si>
  <si>
    <t>Bad or very bad health</t>
  </si>
  <si>
    <t>Very good or good health</t>
  </si>
  <si>
    <t>Limited a lot</t>
  </si>
  <si>
    <t>Limited a little</t>
  </si>
  <si>
    <t>Private rented or living rent free</t>
  </si>
  <si>
    <t>Percentage with day-to-day activities limited a lot or a little</t>
  </si>
  <si>
    <t xml:space="preserve"> 50 or more</t>
  </si>
  <si>
    <t xml:space="preserve"> 35 to 49</t>
  </si>
  <si>
    <t xml:space="preserve"> 20 to 34</t>
  </si>
  <si>
    <t xml:space="preserve">1 to 19 </t>
  </si>
  <si>
    <t>1) 2012 is the first year of the latest household projections. The total number of households in this year is based on household estimates using Council Tax data for 2012, however the number of households in each household type are based on projections of 1991, 2001 and 2011 Census data.</t>
  </si>
  <si>
    <t xml:space="preserve"> Females aged 15-44</t>
  </si>
  <si>
    <t xml:space="preserve"> GFR (live births per 1,000 women aged 15-44)</t>
  </si>
  <si>
    <t xml:space="preserve"> No. of births</t>
  </si>
  <si>
    <t xml:space="preserve"> All causes</t>
  </si>
  <si>
    <t xml:space="preserve"> Stroke</t>
  </si>
  <si>
    <t xml:space="preserve"> Ischaemic heart disease</t>
  </si>
  <si>
    <t xml:space="preserve"> Cancer</t>
  </si>
  <si>
    <t>All figures and background data</t>
  </si>
  <si>
    <t xml:space="preserve"> Children</t>
  </si>
  <si>
    <t xml:space="preserve">Accessible Rural </t>
  </si>
  <si>
    <t>Remote Rural</t>
  </si>
  <si>
    <t>1) These age standardised mortality rates are based on the 2013 version of the European Standard Population. Previous versions of this table and chart were based on the 1976 version.</t>
  </si>
  <si>
    <t>Projected percentage change in households by council area, 2012 to 2037</t>
  </si>
  <si>
    <t>Life expectancy at birth, 95 per cent confidence intervals by level of deprivation, 2011-2013 (males and females)</t>
  </si>
  <si>
    <t>Life expectancy at birth in selected countries, 1980-1982 to 2011-2013 females</t>
  </si>
  <si>
    <t>Life expectancy at birth in selected countries, 1980-1982 to 2011-2013 males</t>
  </si>
  <si>
    <t>Life expectancy at birth, 95 per cent confidence intervals for council areas, 2011-2013 (males and females)</t>
  </si>
  <si>
    <t>1) Figures are for calendar year for 1951 to 2012, and for year to 30th June for 2013 to 2037.</t>
  </si>
  <si>
    <t>1) The Eurostat EUROPOP13 projections of population are not directly comparable to the Office for National Statistics (ONS) projections of population in the countries of the UK. The Eurostat projections are based on estimates of the population at 1 January 2013 to 1 January 2038, while the ONS projections are based on estimates of the population at 30 June 2012 to 30 June 2037. The methodologies in determining the underlying fertility, mortality and migration assumptions also differ.</t>
  </si>
  <si>
    <t>1) Rate for age 15 includes births at younger ages, and for age 44 includes births at older ages.</t>
  </si>
  <si>
    <t>Some rates for 1971, 1976 and 1981 have been recalculated using the rebased population estimates for 2002 to 2011, which were published in December 2013. The recalculated figures are shown in italics.</t>
  </si>
  <si>
    <t>1) Life expectancy at birth is an estimate which is subject to a margin of error. The accuracy of results can be indicated by calculating a confidence interval which provides a range within which the true value underlying life expectancy would lie (with 95 per cent  probability).</t>
  </si>
  <si>
    <r>
      <rPr>
        <sz val="8"/>
        <rFont val="Arial"/>
        <family val="2"/>
      </rPr>
      <t xml:space="preserve">The definitive </t>
    </r>
    <r>
      <rPr>
        <u/>
        <sz val="8"/>
        <color indexed="12"/>
        <rFont val="Arial"/>
        <family val="2"/>
      </rPr>
      <t>Scotland-level Life Expectancy Estimate</t>
    </r>
    <r>
      <rPr>
        <sz val="8"/>
        <rFont val="Arial"/>
        <family val="2"/>
      </rPr>
      <t xml:space="preserve"> (based on national life tables) is published on the Office for National Statistics website.</t>
    </r>
  </si>
  <si>
    <t>Movements to and from armed forces are not included.</t>
  </si>
  <si>
    <t>From 2001-02 onwards net migration does not include movements to and from the armed forces.</t>
  </si>
  <si>
    <t>Source: Scotland's Census data.</t>
  </si>
  <si>
    <t xml:space="preserve">Ethnic group by economic activity all people (16 years+), Scotland 2011 </t>
  </si>
  <si>
    <t>Ethnic group by NS-SeC all people 16-74 years, Scotland 2011</t>
  </si>
  <si>
    <t>Age standardised mortality rates, by selected cause and sex, 2013</t>
  </si>
  <si>
    <t>Life expectancy at birth, 95 per cent confidence intervals for urban and rural areas, 2011-2013 (males and females)</t>
  </si>
  <si>
    <t>Ethnic group by method of travel to work, All people 16-74 years in employment (excluding full-time students), Scotland, 2011</t>
  </si>
  <si>
    <t xml:space="preserve">Figure 11.1 Scotland's population by ethnicity, 2001 and 2011
</t>
  </si>
  <si>
    <t>Figure 1.2 data: Natural change and net migration, 1951-2014</t>
  </si>
  <si>
    <t xml:space="preserve">Figure 1.1 data: Estimated population of Scotland, actual and projected, 1951-2037 </t>
  </si>
  <si>
    <t>Figure 1.3 data: Estimated population by age and sex, 30 June 2014</t>
  </si>
  <si>
    <t>Figure 1.4 data: The changing age structure of Scotland's population, 2004-2014</t>
  </si>
  <si>
    <t>Figure 1.6 data: Births and deaths, actual and projected, Scotland 1951 - 2037</t>
  </si>
  <si>
    <r>
      <t>Figure 1.7 data: The projected</t>
    </r>
    <r>
      <rPr>
        <b/>
        <vertAlign val="superscript"/>
        <sz val="12"/>
        <rFont val="Arial"/>
        <family val="2"/>
      </rPr>
      <t>1</t>
    </r>
    <r>
      <rPr>
        <b/>
        <sz val="12"/>
        <rFont val="Arial"/>
        <family val="2"/>
      </rPr>
      <t xml:space="preserve"> percentage change in age structure of Scotland's population, 2012 - 2037</t>
    </r>
  </si>
  <si>
    <t>Figure 2.2 data: Estimated female population aged 15-44 and general fertility rate (GFR), Scotland, 1951 - 2014</t>
  </si>
  <si>
    <t>Figure 2.3 data: Live births per 1,000 women, by age of mother, Scotland, 1951-2014</t>
  </si>
  <si>
    <t xml:space="preserve">Figure 2.4 data: Live births per 1,000 women, by age, selected years </t>
  </si>
  <si>
    <t>Figure 2.5 data: Total fertility rate, Scotland, 1951-2014</t>
  </si>
  <si>
    <t>Figure 2.6 data: Cumulative cohort fertility rate for selected birth cohorts, Scotland</t>
  </si>
  <si>
    <t>Figure 2.7 data: Total fertility rates, UK countries, 1971-2014</t>
  </si>
  <si>
    <t>Figure 3.1 data: Average age at death, selected causes, Scotland, 1978-2014</t>
  </si>
  <si>
    <t>Figure 3.2 data: Age specific mortality rates as a proportion of 1981 rate, 1981-2014</t>
  </si>
  <si>
    <r>
      <t>Figure 4.1 data: Expectation of life at birth</t>
    </r>
    <r>
      <rPr>
        <b/>
        <vertAlign val="superscript"/>
        <sz val="12"/>
        <color indexed="8"/>
        <rFont val="Arial"/>
        <family val="2"/>
      </rPr>
      <t>1</t>
    </r>
    <r>
      <rPr>
        <b/>
        <sz val="12"/>
        <color indexed="8"/>
        <rFont val="Arial"/>
        <family val="2"/>
      </rPr>
      <t>, Scotland, 1981-2037</t>
    </r>
  </si>
  <si>
    <t>Annual Review 2014 - Chapter 4 - Life Expectancy</t>
  </si>
  <si>
    <t>Figure 5.1 data: Estimated net migration, Scotland, 1951-2014</t>
  </si>
  <si>
    <t>Figure 5.2 data: Movements to/from the rest of the UK and overseas, 1994-2014</t>
  </si>
  <si>
    <t>Figure 5.3 data: Estimated net migration with the rest of the UK and overseas, 1994-2014</t>
  </si>
  <si>
    <t>Figure 5.4 data: Movements between Scotland and the rest of the UK, by age, 2013-2014</t>
  </si>
  <si>
    <t>Figure 5.5 data: Movements between Scotland and overseas, by age, 2013-2014</t>
  </si>
  <si>
    <t>Figure 5.6 data: Net migration as percentage of population by council area, 2013-2014</t>
  </si>
  <si>
    <t>Figure 5.7 data: Net migration with areas outside Scotland as percentage of population by council area, 2013-2014</t>
  </si>
  <si>
    <t>Figure 5.8 data: People born outside the UK by council area, 2001 and 2011</t>
  </si>
  <si>
    <t>Figure 6.1 data: Marriages, Scotland, 1971-2014</t>
  </si>
  <si>
    <t>Figure 6.2 data: Marriages, by marital status and sex of persons marrying, 1971-2014</t>
  </si>
  <si>
    <t>Figure 6.3 data: Marriages, by type of ceremony, 1971-2014</t>
  </si>
  <si>
    <t>Figure 7.1 data: Age at adoption, Scotland, 2014</t>
  </si>
  <si>
    <t>Figure 8.1 data: Change in household types in Scotland, 1961 to 2011</t>
  </si>
  <si>
    <t>Figure 8.2 map data: Projected percentage change in households by council area, 2012 to 2037</t>
  </si>
  <si>
    <t>Figure 8.3 data: Households in Scotland by household type: 2012 and 2037</t>
  </si>
  <si>
    <r>
      <t>Figure 8.4 data: Households in Scotland by age of head of household: 2012</t>
    </r>
    <r>
      <rPr>
        <b/>
        <vertAlign val="superscript"/>
        <sz val="12"/>
        <rFont val="Arial"/>
        <family val="2"/>
      </rPr>
      <t>1</t>
    </r>
    <r>
      <rPr>
        <b/>
        <sz val="12"/>
        <rFont val="Arial"/>
        <family val="2"/>
      </rPr>
      <t xml:space="preserve"> and 2037</t>
    </r>
  </si>
  <si>
    <t>Figure 10.1 data: General health by age, Scotland, 2011</t>
  </si>
  <si>
    <t>Figure 10.3 data: Long-term health conditions by sex by age, Scotland, 2011</t>
  </si>
  <si>
    <t>Figure 10.4 data: Long-term health problem or disability by general health, Scotland, 2011</t>
  </si>
  <si>
    <t>Figure 10.5 data: Long-term health conditions by general health, Scotland, 2011</t>
  </si>
  <si>
    <t>Figure 10.6 data: Long-term health problem or disability by tenure by age, Scotland, 2011</t>
  </si>
  <si>
    <t>Figure 10.7 data: Provision of unpaid care by sex by age, Scotland, 2011</t>
  </si>
  <si>
    <t>Figure 11.5 data: Ethnic group by industry, all people 16-74 years in employment, Scotland, 2011</t>
  </si>
  <si>
    <t>G. I. Distribution, hotels and restaurants</t>
  </si>
  <si>
    <t>K. L. M. N. Financial, real estate, professional and administrative activities</t>
  </si>
  <si>
    <t>O. P. Q. Public administration, education, health</t>
  </si>
  <si>
    <t>White: Gypsy / Traveller</t>
  </si>
  <si>
    <t>Figure 11.6 data: Ethnic group by NS-SeC, all people 16-74 years, Scotland, 2011</t>
  </si>
  <si>
    <t>Large employers and higher managerial and administrative occupations</t>
  </si>
  <si>
    <t>Higher professional occupations</t>
  </si>
  <si>
    <t>Lower managerial, administrative and professional occupations</t>
  </si>
  <si>
    <t>Intermediate occupations</t>
  </si>
  <si>
    <t>Small employers and own account workers</t>
  </si>
  <si>
    <t>Lower supervisory and technical occupations</t>
  </si>
  <si>
    <t>Semi-routine occupations</t>
  </si>
  <si>
    <t>Routine occupations</t>
  </si>
  <si>
    <t>Long-term unemployed</t>
  </si>
  <si>
    <t>Never worked</t>
  </si>
  <si>
    <t>Full-time students</t>
  </si>
  <si>
    <t>Figure 11.7 data: Ethnic group by hours worked, all people 16-74 years in employment (excluding full-time students), Scotland, 2011</t>
  </si>
  <si>
    <t>Figure 11.8 data: Ethnic group by social grade, all people in households 16-64 years, Scotland, 2011</t>
  </si>
  <si>
    <t>Figure 11.9 data: Proportion of all people (16-24 years) who were full-time students, by ethnic group, Scotland, 2011</t>
  </si>
  <si>
    <t>Figure 10.10 data: Ethnic group by highest level of qualification, all people (16 years+), Scotland, 2011</t>
  </si>
  <si>
    <t>No qualifications</t>
  </si>
  <si>
    <t>Figure 11.11 data: Ethnic group by method of travel to work, all people 16-74 years in employment (excluding full-time students), Scotland, 2011</t>
  </si>
  <si>
    <t>Train, underground, metro, light rail or tram</t>
  </si>
  <si>
    <t>Period of mid year estimate</t>
  </si>
  <si>
    <t>Natural change (births minus deaths)</t>
  </si>
  <si>
    <t>Age group</t>
  </si>
  <si>
    <r>
      <t>Figure 4.3 data: Life expectancy at birth, 95 per cent confidence intervals (CI)</t>
    </r>
    <r>
      <rPr>
        <b/>
        <vertAlign val="superscript"/>
        <sz val="12"/>
        <color indexed="8"/>
        <rFont val="Arial"/>
        <family val="2"/>
      </rPr>
      <t>1</t>
    </r>
    <r>
      <rPr>
        <b/>
        <sz val="12"/>
        <color indexed="8"/>
        <rFont val="Arial"/>
        <family val="2"/>
      </rPr>
      <t xml:space="preserve"> for council areas, 2011-2013 (males and females)</t>
    </r>
  </si>
  <si>
    <r>
      <t>Figure 4.4 data: Life expectancy at birth, 95 per cent confidence intervals (CI)</t>
    </r>
    <r>
      <rPr>
        <b/>
        <vertAlign val="superscript"/>
        <sz val="12"/>
        <rFont val="Arial"/>
        <family val="2"/>
      </rPr>
      <t>1</t>
    </r>
    <r>
      <rPr>
        <b/>
        <sz val="12"/>
        <rFont val="Arial"/>
        <family val="2"/>
      </rPr>
      <t xml:space="preserve"> for urban / rural</t>
    </r>
    <r>
      <rPr>
        <b/>
        <vertAlign val="superscript"/>
        <sz val="12"/>
        <rFont val="Arial"/>
        <family val="2"/>
      </rPr>
      <t>2</t>
    </r>
    <r>
      <rPr>
        <b/>
        <sz val="12"/>
        <rFont val="Arial"/>
        <family val="2"/>
      </rPr>
      <t xml:space="preserve"> classification, 2011-2013 (males and females)</t>
    </r>
  </si>
  <si>
    <r>
      <t>Data figure 4.5: Life expectancy at birth, 95 per cent confidence intervals (CI)</t>
    </r>
    <r>
      <rPr>
        <b/>
        <vertAlign val="superscript"/>
        <sz val="12"/>
        <rFont val="Arial"/>
        <family val="2"/>
      </rPr>
      <t>1</t>
    </r>
    <r>
      <rPr>
        <b/>
        <sz val="12"/>
        <rFont val="Arial"/>
        <family val="2"/>
      </rPr>
      <t xml:space="preserve"> by level of deprivation</t>
    </r>
    <r>
      <rPr>
        <b/>
        <vertAlign val="superscript"/>
        <sz val="12"/>
        <rFont val="Arial"/>
        <family val="2"/>
      </rPr>
      <t>2</t>
    </r>
    <r>
      <rPr>
        <b/>
        <sz val="12"/>
        <rFont val="Arial"/>
        <family val="2"/>
      </rPr>
      <t>, 2011-2013 (males &amp; females)</t>
    </r>
  </si>
  <si>
    <t>Births and deaths, Scotland, 1951-2014</t>
  </si>
  <si>
    <t>Estimated female population aged 15-44 and general fertility rate (GFR), Scotland, 1951-2014</t>
  </si>
  <si>
    <t>Live births per 1,000 women, by age of mother, Scotland, 1951-2014</t>
  </si>
  <si>
    <t>Total fertility rate, Scotland, 1951-2014</t>
  </si>
  <si>
    <t>Total fertility rates, UK countries, 1971-2014</t>
  </si>
  <si>
    <t>Average age at death, selected causes, Scotland, 1978-2014</t>
  </si>
  <si>
    <t>Age specific mortality rates as a proportion of 1981 rate, 1981-2014</t>
  </si>
  <si>
    <t>Males       Age group</t>
  </si>
  <si>
    <t>Females       Age group</t>
  </si>
  <si>
    <t>Health</t>
  </si>
  <si>
    <t>Long-term health condition</t>
  </si>
  <si>
    <t>Males         Age group</t>
  </si>
  <si>
    <t>Females         Age group</t>
  </si>
  <si>
    <t>Ethnicity</t>
  </si>
  <si>
    <t>Ethnic group</t>
  </si>
  <si>
    <t>Ethnic Group</t>
  </si>
  <si>
    <t>Figure 2.1 data: Births and deaths, Scotland 1951-2014</t>
  </si>
  <si>
    <r>
      <t>Figure 3.3 data: Age standardised</t>
    </r>
    <r>
      <rPr>
        <b/>
        <vertAlign val="superscript"/>
        <sz val="12"/>
        <rFont val="Arial"/>
        <family val="2"/>
      </rPr>
      <t>1</t>
    </r>
    <r>
      <rPr>
        <b/>
        <sz val="12"/>
        <rFont val="Arial"/>
        <family val="2"/>
      </rPr>
      <t xml:space="preserve"> mortality rates, by selected cause and sex, 2013</t>
    </r>
  </si>
  <si>
    <t>Figure 6.4 data: Civil partnerships 2006 - 2014</t>
  </si>
  <si>
    <t>Figure 10.2 data: Long-term health problem or disability by age, Scotland, 2011</t>
  </si>
  <si>
    <t>.</t>
  </si>
  <si>
    <r>
      <t>Figure 1.8 data: Projected dependency ratios</t>
    </r>
    <r>
      <rPr>
        <b/>
        <vertAlign val="superscript"/>
        <sz val="12"/>
        <rFont val="Arial"/>
        <family val="2"/>
      </rPr>
      <t>1</t>
    </r>
    <r>
      <rPr>
        <b/>
        <sz val="12"/>
        <rFont val="Arial"/>
        <family val="2"/>
      </rPr>
      <t xml:space="preserve"> (per 1,000 working population), 2012-2037 </t>
    </r>
  </si>
  <si>
    <t>(The figures below are in 1,000s and are for the period 1st July to 30th June)</t>
  </si>
  <si>
    <t>(The figures below are in 1,000s)</t>
  </si>
  <si>
    <t>(The population figures below are in 1,000s and are populations at 30th June)</t>
  </si>
  <si>
    <t xml:space="preserve"> (The population figures below are in 1,000s and are populations at 30th June)</t>
  </si>
  <si>
    <t>Figure 4.2b: Life expectancy at birth in selected countries, 1980-1982 to 2011-2013, females</t>
  </si>
  <si>
    <t>Figure 4.2a: Life expectancy at birth in selected countries, 1980-1982 to 2011-2013, males</t>
  </si>
  <si>
    <t>Some minor corrections have been made to the number of male and female partnerships for 2006, 2007 and 2011.</t>
  </si>
  <si>
    <t xml:space="preserve">East Dunbartonshire </t>
  </si>
  <si>
    <t>% Change</t>
  </si>
  <si>
    <t>2014 Population</t>
  </si>
  <si>
    <t>2004 Population</t>
  </si>
  <si>
    <t>Figure 1.5</t>
  </si>
  <si>
    <t>Percentage population change by council area, Mid-2004 to Mid-2014</t>
  </si>
  <si>
    <t>Figure 1.5 data: Percentage population change by council area, Mid-2004 to Mid-2014</t>
  </si>
  <si>
    <t>Figure 11.4 data: Ethnic group by occupational group, all people 16-74 years in employment, Scotland, 2011</t>
  </si>
  <si>
    <t>Figure 11.3 data: Ethnic group by economic activity, all people (16 years+), Scotland,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</si>
</sst>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0_)"/>
    <numFmt numFmtId="165" formatCode="#,##0.000"/>
    <numFmt numFmtId="166" formatCode="0.0"/>
    <numFmt numFmtId="167" formatCode="#,##0.0"/>
    <numFmt numFmtId="168" formatCode="0.000"/>
    <numFmt numFmtId="169" formatCode="#,##0\ \ "/>
    <numFmt numFmtId="170" formatCode="0.00_)"/>
    <numFmt numFmtId="171" formatCode="0.0%"/>
    <numFmt numFmtId="172" formatCode="#,##0\ \ \ \ \ \ \ \ "/>
    <numFmt numFmtId="173" formatCode="#,##0\ \ \ \ \ \ \ "/>
    <numFmt numFmtId="174" formatCode="0.000000000"/>
    <numFmt numFmtId="175" formatCode="#,##0.0\ \ \ \ \ \ \ \ "/>
    <numFmt numFmtId="176" formatCode="General_)"/>
    <numFmt numFmtId="177" formatCode="_-* #,##0_-;\-* #,##0_-;_-* &quot;-&quot;??_-;_-@_-"/>
    <numFmt numFmtId="178" formatCode="0;[Red]0"/>
    <numFmt numFmtId="179" formatCode="#,##0.000000000"/>
    <numFmt numFmtId="180" formatCode="#,##0.0000000000"/>
    <numFmt numFmtId="181" formatCode="#,##0.00_ ;\-#,##0.00\ "/>
    <numFmt numFmtId="182" formatCode="#,##0.00\ "/>
    <numFmt numFmtId="183" formatCode="#,##0\ "/>
  </numFmts>
  <fonts count="88">
    <font>
      <sz val="10"/>
      <name val="Arial"/>
    </font>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color indexed="8"/>
      <name val="Arial"/>
      <family val="2"/>
    </font>
    <font>
      <b/>
      <sz val="10"/>
      <color indexed="9"/>
      <name val="Arial"/>
      <family val="2"/>
    </font>
    <font>
      <sz val="10"/>
      <color indexed="10"/>
      <name val="Arial"/>
      <family val="2"/>
    </font>
    <font>
      <b/>
      <sz val="10"/>
      <color indexed="8"/>
      <name val="Arial"/>
      <family val="2"/>
    </font>
    <font>
      <sz val="10"/>
      <color indexed="9"/>
      <name val="Arial"/>
      <family val="2"/>
    </font>
    <font>
      <sz val="10"/>
      <name val="Arial"/>
      <family val="2"/>
    </font>
    <font>
      <b/>
      <sz val="14"/>
      <name val="Arial"/>
      <family val="2"/>
    </font>
    <font>
      <b/>
      <sz val="12"/>
      <name val="Arial"/>
      <family val="2"/>
    </font>
    <font>
      <b/>
      <sz val="10"/>
      <name val="Arial"/>
      <family val="2"/>
    </font>
    <font>
      <sz val="10"/>
      <name val="Arial"/>
      <family val="2"/>
    </font>
    <font>
      <u/>
      <sz val="10"/>
      <color indexed="12"/>
      <name val="Arial"/>
      <family val="2"/>
    </font>
    <font>
      <u/>
      <sz val="10"/>
      <color indexed="12"/>
      <name val="Arial"/>
      <family val="2"/>
    </font>
    <font>
      <sz val="11"/>
      <color indexed="8"/>
      <name val="Calibri"/>
      <family val="2"/>
    </font>
    <font>
      <sz val="8"/>
      <name val="Arial"/>
      <family val="2"/>
    </font>
    <font>
      <sz val="8"/>
      <name val="Arial"/>
      <family val="2"/>
    </font>
    <font>
      <sz val="10"/>
      <name val="Courier"/>
      <family val="3"/>
    </font>
    <font>
      <i/>
      <sz val="10"/>
      <color indexed="45"/>
      <name val="Arial"/>
      <family val="2"/>
    </font>
    <font>
      <b/>
      <sz val="10"/>
      <color indexed="10"/>
      <name val="Arial"/>
      <family val="2"/>
    </font>
    <font>
      <b/>
      <sz val="8"/>
      <name val="Arial"/>
      <family val="2"/>
    </font>
    <font>
      <sz val="12"/>
      <name val="Arial"/>
      <family val="2"/>
    </font>
    <font>
      <b/>
      <vertAlign val="superscript"/>
      <sz val="10"/>
      <name val="Arial"/>
      <family val="2"/>
    </font>
    <font>
      <b/>
      <vertAlign val="superscript"/>
      <sz val="12"/>
      <name val="Arial"/>
      <family val="2"/>
    </font>
    <font>
      <vertAlign val="superscript"/>
      <sz val="10"/>
      <name val="Arial"/>
      <family val="2"/>
    </font>
    <font>
      <sz val="8"/>
      <color indexed="8"/>
      <name val="Arial"/>
      <family val="2"/>
    </font>
    <font>
      <b/>
      <sz val="12"/>
      <color indexed="9"/>
      <name val="Arial"/>
      <family val="2"/>
    </font>
    <font>
      <sz val="8"/>
      <color indexed="10"/>
      <name val="Arial"/>
      <family val="2"/>
    </font>
    <font>
      <i/>
      <sz val="10"/>
      <name val="Arial"/>
      <family val="2"/>
    </font>
    <font>
      <sz val="14"/>
      <name val="Arial"/>
      <family val="2"/>
    </font>
    <font>
      <sz val="8"/>
      <color indexed="9"/>
      <name val="Arial"/>
      <family val="2"/>
    </font>
    <font>
      <b/>
      <sz val="9"/>
      <name val="Arial"/>
      <family val="2"/>
    </font>
    <font>
      <sz val="9"/>
      <name val="Arial"/>
      <family val="2"/>
    </font>
    <font>
      <sz val="7"/>
      <name val="Arial"/>
      <family val="2"/>
    </font>
    <font>
      <i/>
      <sz val="8"/>
      <name val="Arial"/>
      <family val="2"/>
    </font>
    <font>
      <b/>
      <sz val="12"/>
      <color indexed="8"/>
      <name val="Arial"/>
      <family val="2"/>
    </font>
    <font>
      <b/>
      <vertAlign val="superscript"/>
      <sz val="12"/>
      <color indexed="8"/>
      <name val="Arial"/>
      <family val="2"/>
    </font>
    <font>
      <sz val="12"/>
      <color indexed="23"/>
      <name val="Arial"/>
      <family val="2"/>
    </font>
    <font>
      <u/>
      <sz val="12"/>
      <color indexed="12"/>
      <name val="Arial"/>
      <family val="2"/>
    </font>
    <font>
      <sz val="12"/>
      <color indexed="22"/>
      <name val="Arial"/>
      <family val="2"/>
    </font>
    <font>
      <b/>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scheme val="minor"/>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0B050"/>
      <name val="Arial"/>
      <family val="2"/>
    </font>
    <font>
      <b/>
      <sz val="12"/>
      <color theme="1"/>
      <name val="Arial"/>
      <family val="2"/>
    </font>
    <font>
      <sz val="8"/>
      <color theme="1"/>
      <name val="Arial"/>
      <family val="2"/>
    </font>
    <font>
      <sz val="12"/>
      <color theme="1"/>
      <name val="Arial"/>
      <family val="2"/>
    </font>
    <font>
      <u/>
      <sz val="10"/>
      <color indexed="12"/>
      <name val="Arial"/>
      <family val="2"/>
    </font>
    <font>
      <sz val="8"/>
      <color indexed="23"/>
      <name val="Arial"/>
      <family val="2"/>
    </font>
    <font>
      <sz val="10"/>
      <color indexed="22"/>
      <name val="Arial"/>
      <family val="2"/>
    </font>
    <font>
      <sz val="8"/>
      <color rgb="FF000000"/>
      <name val="Arial"/>
      <family val="2"/>
    </font>
    <font>
      <vertAlign val="superscript"/>
      <sz val="8"/>
      <name val="Arial"/>
      <family val="2"/>
    </font>
    <font>
      <sz val="8"/>
      <color theme="0"/>
      <name val="Arial"/>
      <family val="2"/>
    </font>
    <font>
      <b/>
      <sz val="12"/>
      <color theme="0"/>
      <name val="Arial"/>
      <family val="2"/>
    </font>
    <font>
      <sz val="10"/>
      <color rgb="FF000000"/>
      <name val="Arial"/>
      <family val="2"/>
    </font>
    <font>
      <u/>
      <sz val="8"/>
      <color indexed="12"/>
      <name val="Arial"/>
      <family val="2"/>
    </font>
    <font>
      <sz val="11"/>
      <color indexed="8"/>
      <name val="Arial"/>
      <family val="2"/>
    </font>
    <font>
      <sz val="11"/>
      <color theme="1"/>
      <name val="Arial"/>
      <family val="2"/>
    </font>
    <font>
      <sz val="12"/>
      <color indexed="8"/>
      <name val="Arial"/>
      <family val="2"/>
    </font>
    <font>
      <sz val="12"/>
      <color indexed="9"/>
      <name val="Arial"/>
      <family val="2"/>
    </font>
    <font>
      <sz val="12"/>
      <color indexed="10"/>
      <name val="Arial"/>
      <family val="2"/>
    </font>
    <font>
      <sz val="12"/>
      <color theme="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9"/>
        <bgColor indexed="64"/>
      </patternFill>
    </fill>
  </fills>
  <borders count="2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8"/>
      </bottom>
      <diagonal/>
    </border>
    <border>
      <left/>
      <right/>
      <top style="thin">
        <color indexed="64"/>
      </top>
      <bottom style="thin">
        <color indexed="8"/>
      </bottom>
      <diagonal/>
    </border>
  </borders>
  <cellStyleXfs count="130">
    <xf numFmtId="0" fontId="0" fillId="0" borderId="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2" applyNumberFormat="0" applyAlignment="0" applyProtection="0"/>
    <xf numFmtId="0" fontId="55" fillId="28" borderId="13" applyNumberFormat="0" applyAlignment="0" applyProtection="0"/>
    <xf numFmtId="43" fontId="51" fillId="0" borderId="0" applyFont="0" applyFill="0" applyBorder="0" applyAlignment="0" applyProtection="0"/>
    <xf numFmtId="43" fontId="56"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62" fillId="30" borderId="12" applyNumberFormat="0" applyAlignment="0" applyProtection="0"/>
    <xf numFmtId="0" fontId="63" fillId="0" borderId="17" applyNumberFormat="0" applyFill="0" applyAlignment="0" applyProtection="0"/>
    <xf numFmtId="0" fontId="64" fillId="31" borderId="0" applyNumberFormat="0" applyBorder="0" applyAlignment="0" applyProtection="0"/>
    <xf numFmtId="0" fontId="21" fillId="0" borderId="0"/>
    <xf numFmtId="0" fontId="51" fillId="0" borderId="0"/>
    <xf numFmtId="0" fontId="51" fillId="0" borderId="0"/>
    <xf numFmtId="0" fontId="56" fillId="0" borderId="0"/>
    <xf numFmtId="0" fontId="21" fillId="0" borderId="0"/>
    <xf numFmtId="0" fontId="27" fillId="0" borderId="0"/>
    <xf numFmtId="0" fontId="12" fillId="0" borderId="0"/>
    <xf numFmtId="0" fontId="24" fillId="0" borderId="0"/>
    <xf numFmtId="0" fontId="25" fillId="0" borderId="0"/>
    <xf numFmtId="164" fontId="27" fillId="0" borderId="0"/>
    <xf numFmtId="3" fontId="17" fillId="0" borderId="0"/>
    <xf numFmtId="0" fontId="51" fillId="32" borderId="18" applyNumberFormat="0" applyFont="0" applyAlignment="0" applyProtection="0"/>
    <xf numFmtId="0" fontId="65" fillId="27" borderId="19"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56" fillId="0" borderId="0" applyFont="0" applyFill="0" applyBorder="0" applyAlignment="0" applyProtection="0"/>
    <xf numFmtId="0" fontId="66" fillId="0" borderId="0" applyNumberFormat="0" applyFill="0" applyBorder="0" applyAlignment="0" applyProtection="0"/>
    <xf numFmtId="0" fontId="67" fillId="0" borderId="20" applyNumberFormat="0" applyFill="0" applyAlignment="0" applyProtection="0"/>
    <xf numFmtId="0" fontId="68" fillId="0" borderId="0" applyNumberFormat="0" applyFill="0" applyBorder="0" applyAlignment="0" applyProtection="0"/>
    <xf numFmtId="0" fontId="26" fillId="0" borderId="0"/>
    <xf numFmtId="0" fontId="26" fillId="0" borderId="0"/>
    <xf numFmtId="0" fontId="11" fillId="0" borderId="0"/>
    <xf numFmtId="0" fontId="2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1" fillId="0" borderId="0"/>
    <xf numFmtId="0" fontId="11" fillId="0" borderId="0"/>
    <xf numFmtId="43" fontId="11" fillId="0" borderId="0" applyFont="0" applyFill="0" applyBorder="0" applyAlignment="0" applyProtection="0"/>
    <xf numFmtId="0" fontId="11" fillId="0" borderId="0"/>
    <xf numFmtId="0" fontId="25" fillId="0" borderId="0"/>
    <xf numFmtId="0" fontId="11" fillId="0" borderId="0"/>
    <xf numFmtId="0" fontId="10" fillId="0" borderId="0"/>
    <xf numFmtId="0" fontId="11" fillId="0" borderId="0"/>
    <xf numFmtId="9" fontId="11" fillId="0" borderId="0" applyFont="0" applyFill="0" applyBorder="0" applyAlignment="0" applyProtection="0"/>
    <xf numFmtId="0" fontId="25" fillId="0" borderId="0"/>
    <xf numFmtId="0" fontId="11" fillId="0" borderId="0"/>
    <xf numFmtId="0" fontId="8" fillId="0" borderId="0"/>
    <xf numFmtId="0" fontId="56" fillId="0" borderId="0"/>
    <xf numFmtId="9" fontId="8"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30" fillId="0" borderId="0">
      <alignment horizontal="left"/>
    </xf>
    <xf numFmtId="0" fontId="25" fillId="0" borderId="0">
      <alignment horizontal="left"/>
    </xf>
    <xf numFmtId="0" fontId="25" fillId="0" borderId="0">
      <alignment horizontal="center" vertical="center" wrapText="1"/>
    </xf>
    <xf numFmtId="0" fontId="30" fillId="0" borderId="0">
      <alignment horizontal="left" vertical="center" wrapText="1"/>
    </xf>
    <xf numFmtId="0" fontId="30" fillId="0" borderId="0">
      <alignment horizontal="right"/>
    </xf>
    <xf numFmtId="0" fontId="25" fillId="0" borderId="0">
      <alignment horizontal="left" vertical="center" wrapText="1"/>
    </xf>
    <xf numFmtId="0" fontId="25" fillId="0" borderId="0">
      <alignment horizontal="right"/>
    </xf>
    <xf numFmtId="0" fontId="9" fillId="0" borderId="0"/>
    <xf numFmtId="0" fontId="9" fillId="0" borderId="0"/>
    <xf numFmtId="9" fontId="9"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2"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3" fontId="9" fillId="0" borderId="0"/>
    <xf numFmtId="0" fontId="7" fillId="32" borderId="18" applyNumberFormat="0" applyFont="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0" fontId="25" fillId="0" borderId="0"/>
    <xf numFmtId="0" fontId="25" fillId="0" borderId="0"/>
    <xf numFmtId="0" fontId="5" fillId="0" borderId="0"/>
    <xf numFmtId="0" fontId="6" fillId="0" borderId="0"/>
    <xf numFmtId="0" fontId="1" fillId="0" borderId="0" applyFill="0"/>
    <xf numFmtId="43" fontId="6" fillId="0" borderId="0" applyFont="0" applyFill="0" applyBorder="0" applyAlignment="0" applyProtection="0"/>
    <xf numFmtId="0" fontId="6" fillId="0" borderId="0"/>
  </cellStyleXfs>
  <cellXfs count="689">
    <xf numFmtId="0" fontId="0" fillId="0" borderId="0" xfId="0"/>
    <xf numFmtId="0" fontId="16" fillId="33" borderId="0" xfId="0" applyFont="1" applyFill="1"/>
    <xf numFmtId="3" fontId="20" fillId="33" borderId="2" xfId="0" applyNumberFormat="1" applyFont="1" applyFill="1" applyBorder="1"/>
    <xf numFmtId="0" fontId="31" fillId="33" borderId="0" xfId="0" applyFont="1" applyFill="1" applyAlignment="1">
      <alignment horizontal="left"/>
    </xf>
    <xf numFmtId="0" fontId="20" fillId="33" borderId="0" xfId="0" applyFont="1" applyFill="1" applyAlignment="1">
      <alignment horizontal="right" wrapText="1"/>
    </xf>
    <xf numFmtId="0" fontId="38" fillId="33" borderId="0" xfId="0" applyFont="1" applyFill="1" applyBorder="1"/>
    <xf numFmtId="166" fontId="38" fillId="33" borderId="0" xfId="0" applyNumberFormat="1" applyFont="1" applyFill="1" applyBorder="1"/>
    <xf numFmtId="166" fontId="38" fillId="33" borderId="0" xfId="0" applyNumberFormat="1" applyFont="1" applyFill="1"/>
    <xf numFmtId="0" fontId="20" fillId="33" borderId="0" xfId="0" applyFont="1" applyFill="1" applyBorder="1" applyAlignment="1">
      <alignment horizontal="right" wrapText="1"/>
    </xf>
    <xf numFmtId="0" fontId="20" fillId="33" borderId="2" xfId="0" applyFont="1" applyFill="1" applyBorder="1" applyAlignment="1">
      <alignment horizontal="right" wrapText="1"/>
    </xf>
    <xf numFmtId="0" fontId="67" fillId="33" borderId="2" xfId="0" applyFont="1" applyFill="1" applyBorder="1" applyAlignment="1">
      <alignment horizontal="right" wrapText="1"/>
    </xf>
    <xf numFmtId="0" fontId="20" fillId="33" borderId="0" xfId="0" applyFont="1" applyFill="1" applyBorder="1"/>
    <xf numFmtId="0" fontId="20" fillId="33" borderId="0" xfId="0" applyFont="1" applyFill="1" applyBorder="1" applyAlignment="1">
      <alignment horizontal="centerContinuous"/>
    </xf>
    <xf numFmtId="0" fontId="20" fillId="33" borderId="0" xfId="0" applyFont="1" applyFill="1" applyBorder="1" applyAlignment="1">
      <alignment vertical="center"/>
    </xf>
    <xf numFmtId="0" fontId="20" fillId="33" borderId="0" xfId="0" applyFont="1" applyFill="1" applyBorder="1" applyAlignment="1">
      <alignment horizontal="right" vertical="center"/>
    </xf>
    <xf numFmtId="0" fontId="52" fillId="33" borderId="0" xfId="0" applyNumberFormat="1" applyFont="1" applyFill="1" applyBorder="1"/>
    <xf numFmtId="0" fontId="20" fillId="33" borderId="0" xfId="0" applyFont="1" applyFill="1" applyBorder="1" applyAlignment="1">
      <alignment horizontal="center"/>
    </xf>
    <xf numFmtId="0" fontId="29" fillId="33" borderId="0" xfId="0" applyFont="1" applyFill="1" applyBorder="1" applyAlignment="1">
      <alignment horizontal="center"/>
    </xf>
    <xf numFmtId="0" fontId="50" fillId="33" borderId="0" xfId="0" applyFont="1" applyFill="1" applyBorder="1"/>
    <xf numFmtId="1" fontId="14" fillId="33" borderId="0" xfId="0" applyNumberFormat="1" applyFont="1" applyFill="1" applyBorder="1"/>
    <xf numFmtId="174" fontId="12" fillId="33" borderId="0" xfId="49" applyNumberFormat="1" applyFont="1" applyFill="1" applyBorder="1" applyAlignment="1">
      <alignment horizontal="right" wrapText="1"/>
    </xf>
    <xf numFmtId="0" fontId="12" fillId="33" borderId="0" xfId="49" applyFont="1" applyFill="1" applyBorder="1" applyAlignment="1">
      <alignment horizontal="right"/>
    </xf>
    <xf numFmtId="174" fontId="12" fillId="33" borderId="2" xfId="49" applyNumberFormat="1" applyFont="1" applyFill="1" applyBorder="1" applyAlignment="1">
      <alignment horizontal="right" wrapText="1"/>
    </xf>
    <xf numFmtId="166" fontId="12" fillId="33" borderId="0" xfId="50" applyNumberFormat="1" applyFont="1" applyFill="1" applyBorder="1"/>
    <xf numFmtId="166" fontId="15" fillId="33" borderId="0" xfId="50" applyNumberFormat="1" applyFont="1" applyFill="1" applyBorder="1"/>
    <xf numFmtId="0" fontId="12" fillId="33" borderId="0" xfId="50" applyFont="1" applyFill="1" applyBorder="1"/>
    <xf numFmtId="0" fontId="15" fillId="33" borderId="0" xfId="50" applyFont="1" applyFill="1" applyBorder="1"/>
    <xf numFmtId="0" fontId="12" fillId="33" borderId="2" xfId="50" applyFont="1" applyFill="1" applyBorder="1"/>
    <xf numFmtId="166" fontId="12" fillId="33" borderId="2" xfId="50" applyNumberFormat="1" applyFont="1" applyFill="1" applyBorder="1"/>
    <xf numFmtId="49" fontId="12" fillId="33" borderId="0" xfId="50" applyNumberFormat="1" applyFont="1" applyFill="1" applyBorder="1" applyAlignment="1">
      <alignment horizontal="left" vertical="center" wrapText="1"/>
    </xf>
    <xf numFmtId="49" fontId="12" fillId="33" borderId="2" xfId="50" applyNumberFormat="1" applyFont="1" applyFill="1" applyBorder="1" applyAlignment="1">
      <alignment horizontal="right" wrapText="1"/>
    </xf>
    <xf numFmtId="49" fontId="15" fillId="33" borderId="2" xfId="50" applyNumberFormat="1" applyFont="1" applyFill="1" applyBorder="1" applyAlignment="1">
      <alignment horizontal="right" wrapText="1"/>
    </xf>
    <xf numFmtId="0" fontId="25" fillId="33" borderId="0" xfId="0" applyFont="1" applyFill="1" applyAlignment="1">
      <alignment horizontal="left" wrapText="1"/>
    </xf>
    <xf numFmtId="0" fontId="22" fillId="33" borderId="0" xfId="65" applyFont="1" applyFill="1" applyAlignment="1" applyProtection="1">
      <alignment horizontal="right"/>
    </xf>
    <xf numFmtId="2" fontId="48" fillId="33" borderId="0" xfId="65" applyNumberFormat="1" applyFont="1" applyFill="1" applyBorder="1" applyAlignment="1" applyProtection="1"/>
    <xf numFmtId="0" fontId="76" fillId="33" borderId="0" xfId="0" applyFont="1" applyFill="1" applyAlignment="1">
      <alignment horizontal="left" vertical="top"/>
    </xf>
    <xf numFmtId="0" fontId="30" fillId="33" borderId="0" xfId="0" applyFont="1" applyFill="1"/>
    <xf numFmtId="3" fontId="25" fillId="33" borderId="0" xfId="0" applyNumberFormat="1" applyFont="1" applyFill="1"/>
    <xf numFmtId="3" fontId="71" fillId="33" borderId="0" xfId="0" applyNumberFormat="1" applyFont="1" applyFill="1"/>
    <xf numFmtId="3" fontId="25" fillId="33" borderId="0" xfId="0" applyNumberFormat="1" applyFont="1" applyFill="1" applyBorder="1"/>
    <xf numFmtId="3" fontId="25" fillId="33" borderId="0" xfId="51" applyNumberFormat="1" applyFont="1" applyFill="1"/>
    <xf numFmtId="0" fontId="36" fillId="33" borderId="0" xfId="0" applyFont="1" applyFill="1" applyBorder="1" applyAlignment="1">
      <alignment horizontal="left"/>
    </xf>
    <xf numFmtId="0" fontId="20" fillId="33" borderId="0" xfId="0" applyFont="1" applyFill="1" applyAlignment="1">
      <alignment horizontal="center" vertical="center"/>
    </xf>
    <xf numFmtId="0" fontId="40" fillId="33" borderId="0" xfId="0" applyFont="1" applyFill="1" applyAlignment="1">
      <alignment vertical="center"/>
    </xf>
    <xf numFmtId="0" fontId="25" fillId="33" borderId="0" xfId="0" applyFont="1" applyFill="1" applyAlignment="1">
      <alignment vertical="center"/>
    </xf>
    <xf numFmtId="0" fontId="25" fillId="33" borderId="0" xfId="0" applyFont="1" applyFill="1" applyAlignment="1">
      <alignment vertical="center" wrapText="1"/>
    </xf>
    <xf numFmtId="0" fontId="20" fillId="33" borderId="0" xfId="0" applyFont="1" applyFill="1" applyAlignment="1">
      <alignment horizontal="left" vertical="center"/>
    </xf>
    <xf numFmtId="0" fontId="20" fillId="33" borderId="1" xfId="0" applyFont="1" applyFill="1" applyBorder="1" applyAlignment="1">
      <alignment horizontal="right" vertical="center"/>
    </xf>
    <xf numFmtId="0" fontId="14" fillId="33" borderId="0" xfId="0" applyFont="1" applyFill="1"/>
    <xf numFmtId="0" fontId="15" fillId="33" borderId="0" xfId="0" applyFont="1" applyFill="1" applyBorder="1" applyAlignment="1">
      <alignment horizontal="left" vertical="center" wrapText="1"/>
    </xf>
    <xf numFmtId="0" fontId="15" fillId="33" borderId="1" xfId="0" applyFont="1" applyFill="1" applyBorder="1" applyAlignment="1">
      <alignment horizontal="right"/>
    </xf>
    <xf numFmtId="0" fontId="20" fillId="33" borderId="1" xfId="0" applyFont="1" applyFill="1" applyBorder="1" applyAlignment="1">
      <alignment horizontal="right" wrapText="1"/>
    </xf>
    <xf numFmtId="0" fontId="25" fillId="33" borderId="0" xfId="0" applyFont="1" applyFill="1" applyBorder="1" applyAlignment="1">
      <alignment vertical="center" wrapText="1"/>
    </xf>
    <xf numFmtId="0" fontId="40" fillId="33" borderId="0" xfId="0" applyFont="1" applyFill="1" applyBorder="1" applyAlignment="1">
      <alignment vertical="center" wrapText="1"/>
    </xf>
    <xf numFmtId="0" fontId="31" fillId="33" borderId="0" xfId="0" applyFont="1" applyFill="1" applyBorder="1" applyAlignment="1">
      <alignment vertical="center"/>
    </xf>
    <xf numFmtId="0" fontId="20" fillId="33" borderId="0" xfId="0" applyFont="1" applyFill="1" applyBorder="1" applyAlignment="1">
      <alignment vertical="center" wrapText="1"/>
    </xf>
    <xf numFmtId="176" fontId="20" fillId="33" borderId="1" xfId="0" applyNumberFormat="1" applyFont="1" applyFill="1" applyBorder="1" applyAlignment="1" applyProtection="1">
      <alignment horizontal="right"/>
      <protection locked="0"/>
    </xf>
    <xf numFmtId="176" fontId="20" fillId="33" borderId="1" xfId="0" applyNumberFormat="1" applyFont="1" applyFill="1" applyBorder="1" applyAlignment="1" applyProtection="1">
      <alignment horizontal="right" wrapText="1"/>
      <protection locked="0"/>
    </xf>
    <xf numFmtId="0" fontId="16" fillId="33" borderId="0" xfId="0" applyFont="1" applyFill="1" applyBorder="1"/>
    <xf numFmtId="0" fontId="16" fillId="33" borderId="0" xfId="0" applyFont="1" applyFill="1" applyBorder="1" applyAlignment="1">
      <alignment horizontal="right"/>
    </xf>
    <xf numFmtId="0" fontId="20" fillId="33" borderId="2" xfId="0" applyFont="1" applyFill="1" applyBorder="1" applyAlignment="1"/>
    <xf numFmtId="175" fontId="25" fillId="33" borderId="0" xfId="0" applyNumberFormat="1" applyFont="1" applyFill="1"/>
    <xf numFmtId="0" fontId="20" fillId="33" borderId="0" xfId="0" applyFont="1" applyFill="1" applyAlignment="1">
      <alignment horizontal="right"/>
    </xf>
    <xf numFmtId="0" fontId="55" fillId="33" borderId="0" xfId="0" applyFont="1" applyFill="1" applyAlignment="1">
      <alignment horizontal="right"/>
    </xf>
    <xf numFmtId="0" fontId="52" fillId="33" borderId="0" xfId="0" applyFont="1" applyFill="1"/>
    <xf numFmtId="169" fontId="25" fillId="33" borderId="0" xfId="0" applyNumberFormat="1" applyFont="1" applyFill="1" applyAlignment="1">
      <alignment horizontal="right"/>
    </xf>
    <xf numFmtId="169" fontId="25" fillId="33" borderId="0" xfId="0" applyNumberFormat="1" applyFont="1" applyFill="1" applyBorder="1" applyAlignment="1">
      <alignment horizontal="right"/>
    </xf>
    <xf numFmtId="169" fontId="78" fillId="33" borderId="0" xfId="0" applyNumberFormat="1" applyFont="1" applyFill="1" applyBorder="1" applyAlignment="1">
      <alignment horizontal="right"/>
    </xf>
    <xf numFmtId="0" fontId="68" fillId="33" borderId="0" xfId="0" applyFont="1" applyFill="1"/>
    <xf numFmtId="0" fontId="20" fillId="33" borderId="1" xfId="0" applyFont="1" applyFill="1" applyBorder="1" applyAlignment="1">
      <alignment horizontal="right"/>
    </xf>
    <xf numFmtId="0" fontId="79" fillId="33" borderId="0" xfId="0" applyFont="1" applyFill="1" applyBorder="1" applyAlignment="1">
      <alignment horizontal="left"/>
    </xf>
    <xf numFmtId="0" fontId="20" fillId="33" borderId="0" xfId="0" applyFont="1" applyFill="1"/>
    <xf numFmtId="0" fontId="29" fillId="33" borderId="0" xfId="0" applyFont="1" applyFill="1" applyAlignment="1">
      <alignment horizontal="left"/>
    </xf>
    <xf numFmtId="1" fontId="52" fillId="33" borderId="0" xfId="0" applyNumberFormat="1" applyFont="1" applyFill="1"/>
    <xf numFmtId="3" fontId="12" fillId="33" borderId="0" xfId="0" applyNumberFormat="1" applyFont="1" applyFill="1"/>
    <xf numFmtId="166" fontId="12" fillId="33" borderId="0" xfId="0" applyNumberFormat="1" applyFont="1" applyFill="1"/>
    <xf numFmtId="0" fontId="14" fillId="33" borderId="0" xfId="0" applyFont="1" applyFill="1" applyBorder="1"/>
    <xf numFmtId="0" fontId="20" fillId="33" borderId="0" xfId="0" applyNumberFormat="1" applyFont="1" applyFill="1" applyBorder="1" applyAlignment="1" applyProtection="1">
      <alignment horizontal="right"/>
      <protection locked="0"/>
    </xf>
    <xf numFmtId="166" fontId="20" fillId="33" borderId="0" xfId="0" applyNumberFormat="1" applyFont="1" applyFill="1" applyBorder="1" applyAlignment="1" applyProtection="1">
      <alignment horizontal="right"/>
      <protection locked="0"/>
    </xf>
    <xf numFmtId="166" fontId="20" fillId="33" borderId="0" xfId="0" applyNumberFormat="1" applyFont="1" applyFill="1" applyBorder="1" applyAlignment="1" applyProtection="1">
      <alignment horizontal="right" wrapText="1"/>
      <protection locked="0"/>
    </xf>
    <xf numFmtId="166" fontId="52" fillId="33" borderId="0" xfId="0" applyNumberFormat="1" applyFont="1" applyFill="1"/>
    <xf numFmtId="166" fontId="14" fillId="33" borderId="0" xfId="0" applyNumberFormat="1" applyFont="1" applyFill="1"/>
    <xf numFmtId="166" fontId="12" fillId="33" borderId="0" xfId="0" applyNumberFormat="1" applyFont="1" applyFill="1" applyProtection="1">
      <protection locked="0"/>
    </xf>
    <xf numFmtId="0" fontId="20" fillId="33" borderId="0" xfId="48" applyFont="1" applyFill="1" applyBorder="1" applyProtection="1"/>
    <xf numFmtId="0" fontId="20" fillId="33" borderId="0" xfId="48" applyFont="1" applyFill="1" applyBorder="1" applyAlignment="1" applyProtection="1">
      <alignment horizontal="right"/>
    </xf>
    <xf numFmtId="0" fontId="20" fillId="33" borderId="2" xfId="48" applyFont="1" applyFill="1" applyBorder="1" applyAlignment="1">
      <alignment horizontal="center" wrapText="1"/>
    </xf>
    <xf numFmtId="0" fontId="20" fillId="33" borderId="2" xfId="48" applyFont="1" applyFill="1" applyBorder="1" applyProtection="1"/>
    <xf numFmtId="0" fontId="20" fillId="33" borderId="2" xfId="0" applyFont="1" applyFill="1" applyBorder="1"/>
    <xf numFmtId="0" fontId="20" fillId="33" borderId="2" xfId="48" applyFont="1" applyFill="1" applyBorder="1" applyAlignment="1" applyProtection="1">
      <alignment horizontal="right"/>
    </xf>
    <xf numFmtId="0" fontId="19" fillId="33" borderId="0" xfId="0" applyFont="1" applyFill="1" applyAlignment="1">
      <alignment horizontal="left" wrapText="1"/>
    </xf>
    <xf numFmtId="0" fontId="20" fillId="33" borderId="0" xfId="0" applyFont="1" applyFill="1" applyAlignment="1">
      <alignment horizontal="left"/>
    </xf>
    <xf numFmtId="166" fontId="16" fillId="33" borderId="0" xfId="0" applyNumberFormat="1" applyFont="1" applyFill="1"/>
    <xf numFmtId="0" fontId="20" fillId="33" borderId="0" xfId="48" applyFont="1" applyFill="1" applyAlignment="1" applyProtection="1">
      <alignment horizontal="left" wrapText="1"/>
    </xf>
    <xf numFmtId="0" fontId="37" fillId="33" borderId="0" xfId="48" applyFont="1" applyFill="1"/>
    <xf numFmtId="0" fontId="14" fillId="33" borderId="0" xfId="0" applyFont="1" applyFill="1" applyAlignment="1">
      <alignment horizontal="left" vertical="top"/>
    </xf>
    <xf numFmtId="168" fontId="38" fillId="33" borderId="0" xfId="48" applyNumberFormat="1" applyFont="1" applyFill="1"/>
    <xf numFmtId="0" fontId="31" fillId="33" borderId="0" xfId="48" applyFont="1" applyFill="1"/>
    <xf numFmtId="0" fontId="20" fillId="33" borderId="1" xfId="48" applyFont="1" applyFill="1" applyBorder="1" applyAlignment="1">
      <alignment horizontal="right"/>
    </xf>
    <xf numFmtId="0" fontId="25" fillId="33" borderId="2" xfId="48" applyFont="1" applyFill="1" applyBorder="1"/>
    <xf numFmtId="1" fontId="16" fillId="33" borderId="0" xfId="0" applyNumberFormat="1" applyFont="1" applyFill="1" applyAlignment="1">
      <alignment horizontal="left"/>
    </xf>
    <xf numFmtId="0" fontId="16" fillId="33" borderId="0" xfId="0" applyFont="1" applyFill="1" applyAlignment="1">
      <alignment horizontal="left"/>
    </xf>
    <xf numFmtId="0" fontId="68" fillId="33" borderId="0" xfId="0" applyFont="1" applyFill="1" applyAlignment="1">
      <alignment horizontal="right"/>
    </xf>
    <xf numFmtId="0" fontId="16" fillId="33" borderId="0" xfId="0" applyFont="1" applyFill="1" applyAlignment="1">
      <alignment horizontal="left" vertical="top"/>
    </xf>
    <xf numFmtId="175" fontId="25" fillId="33" borderId="0" xfId="0" applyNumberFormat="1" applyFont="1" applyFill="1" applyBorder="1" applyAlignment="1">
      <alignment horizontal="center"/>
    </xf>
    <xf numFmtId="0" fontId="40" fillId="33" borderId="0" xfId="0" applyFont="1" applyFill="1" applyAlignment="1">
      <alignment vertical="center" wrapText="1"/>
    </xf>
    <xf numFmtId="0" fontId="20" fillId="33" borderId="0" xfId="0" applyFont="1" applyFill="1" applyAlignment="1">
      <alignment horizontal="center" vertical="center" wrapText="1"/>
    </xf>
    <xf numFmtId="0" fontId="20" fillId="33" borderId="0" xfId="0" applyFont="1" applyFill="1" applyAlignment="1">
      <alignment horizontal="centerContinuous"/>
    </xf>
    <xf numFmtId="0" fontId="20" fillId="33" borderId="0" xfId="0" applyFont="1" applyFill="1" applyAlignment="1">
      <alignment horizontal="center" wrapText="1"/>
    </xf>
    <xf numFmtId="0" fontId="13" fillId="33" borderId="0" xfId="0" applyFont="1" applyFill="1" applyAlignment="1">
      <alignment horizontal="right"/>
    </xf>
    <xf numFmtId="166" fontId="68" fillId="33" borderId="0" xfId="0" applyNumberFormat="1" applyFont="1" applyFill="1"/>
    <xf numFmtId="0" fontId="12" fillId="33" borderId="0" xfId="0" applyFont="1" applyFill="1"/>
    <xf numFmtId="166" fontId="12" fillId="33" borderId="0" xfId="75" applyNumberFormat="1" applyFont="1" applyFill="1"/>
    <xf numFmtId="171" fontId="12" fillId="33" borderId="0" xfId="75" applyNumberFormat="1" applyFont="1" applyFill="1"/>
    <xf numFmtId="1" fontId="12" fillId="33" borderId="0" xfId="75" applyNumberFormat="1" applyFont="1" applyFill="1"/>
    <xf numFmtId="3" fontId="20" fillId="33" borderId="0" xfId="74" applyNumberFormat="1" applyFont="1" applyFill="1"/>
    <xf numFmtId="2" fontId="37" fillId="33" borderId="0" xfId="76" applyNumberFormat="1" applyFont="1" applyFill="1"/>
    <xf numFmtId="0" fontId="34" fillId="33" borderId="0" xfId="0" applyFont="1" applyFill="1"/>
    <xf numFmtId="0" fontId="69" fillId="33" borderId="0" xfId="0" applyFont="1" applyFill="1"/>
    <xf numFmtId="0" fontId="39" fillId="33" borderId="0" xfId="0" applyFont="1" applyFill="1" applyAlignment="1"/>
    <xf numFmtId="0" fontId="25" fillId="33" borderId="0" xfId="77" applyFont="1" applyFill="1"/>
    <xf numFmtId="0" fontId="30" fillId="33" borderId="0" xfId="77" applyFont="1" applyFill="1"/>
    <xf numFmtId="0" fontId="25" fillId="33" borderId="0" xfId="76" applyFont="1" applyFill="1" applyBorder="1"/>
    <xf numFmtId="173" fontId="25" fillId="33" borderId="0" xfId="76" applyNumberFormat="1" applyFont="1" applyFill="1" applyBorder="1"/>
    <xf numFmtId="0" fontId="20" fillId="33" borderId="1" xfId="76" applyFont="1" applyFill="1" applyBorder="1" applyAlignment="1">
      <alignment horizontal="right" vertical="center" wrapText="1"/>
    </xf>
    <xf numFmtId="0" fontId="30" fillId="33" borderId="0" xfId="76" applyFont="1" applyFill="1" applyBorder="1"/>
    <xf numFmtId="0" fontId="20" fillId="33" borderId="0" xfId="77" applyFont="1" applyFill="1"/>
    <xf numFmtId="0" fontId="44" fillId="33" borderId="0" xfId="76" applyFont="1" applyFill="1" applyBorder="1" applyAlignment="1">
      <alignment horizontal="centerContinuous" vertical="center"/>
    </xf>
    <xf numFmtId="0" fontId="25" fillId="33" borderId="0" xfId="76" applyFont="1" applyFill="1" applyBorder="1" applyAlignment="1">
      <alignment vertical="center"/>
    </xf>
    <xf numFmtId="0" fontId="25" fillId="33" borderId="0" xfId="76" applyFont="1" applyFill="1" applyBorder="1" applyAlignment="1">
      <alignment horizontal="center" vertical="center"/>
    </xf>
    <xf numFmtId="0" fontId="25" fillId="33" borderId="0" xfId="76" applyFont="1" applyFill="1" applyBorder="1" applyAlignment="1">
      <alignment horizontal="centerContinuous" vertical="center"/>
    </xf>
    <xf numFmtId="0" fontId="43" fillId="33" borderId="0" xfId="76" applyFont="1" applyFill="1" applyBorder="1" applyAlignment="1">
      <alignment horizontal="centerContinuous" vertical="center"/>
    </xf>
    <xf numFmtId="0" fontId="42" fillId="33" borderId="0" xfId="76" applyFont="1" applyFill="1" applyBorder="1" applyAlignment="1">
      <alignment horizontal="centerContinuous"/>
    </xf>
    <xf numFmtId="0" fontId="41" fillId="33" borderId="0" xfId="76" applyFont="1" applyFill="1" applyBorder="1" applyAlignment="1"/>
    <xf numFmtId="0" fontId="14" fillId="33" borderId="0" xfId="77" applyFont="1" applyFill="1"/>
    <xf numFmtId="0" fontId="25" fillId="33" borderId="0" xfId="77" applyFont="1" applyFill="1" applyAlignment="1">
      <alignment vertical="center" wrapText="1"/>
    </xf>
    <xf numFmtId="0" fontId="20" fillId="33" borderId="0" xfId="77" applyFont="1" applyFill="1" applyAlignment="1">
      <alignment horizontal="left" vertical="center"/>
    </xf>
    <xf numFmtId="0" fontId="20" fillId="33" borderId="1" xfId="0" applyFont="1" applyFill="1" applyBorder="1"/>
    <xf numFmtId="4" fontId="28" fillId="33" borderId="0" xfId="91" applyNumberFormat="1" applyFont="1" applyFill="1" applyBorder="1" applyAlignment="1">
      <alignment horizontal="right"/>
    </xf>
    <xf numFmtId="0" fontId="14" fillId="33" borderId="0" xfId="91" applyFont="1" applyFill="1"/>
    <xf numFmtId="0" fontId="20" fillId="33" borderId="0" xfId="91" applyFont="1" applyFill="1"/>
    <xf numFmtId="0" fontId="20" fillId="33" borderId="0" xfId="91" applyFont="1" applyFill="1" applyAlignment="1">
      <alignment horizontal="right"/>
    </xf>
    <xf numFmtId="0" fontId="20" fillId="33" borderId="0" xfId="91" applyFont="1" applyFill="1" applyAlignment="1">
      <alignment horizontal="left" vertical="center" wrapText="1"/>
    </xf>
    <xf numFmtId="0" fontId="16" fillId="33" borderId="0" xfId="92" applyFont="1" applyFill="1"/>
    <xf numFmtId="166" fontId="28" fillId="33" borderId="0" xfId="92" applyNumberFormat="1" applyFont="1" applyFill="1"/>
    <xf numFmtId="166" fontId="28" fillId="33" borderId="0" xfId="92" applyNumberFormat="1" applyFont="1" applyFill="1" applyBorder="1"/>
    <xf numFmtId="0" fontId="28" fillId="33" borderId="0" xfId="92" applyFont="1" applyFill="1" applyBorder="1"/>
    <xf numFmtId="0" fontId="14" fillId="33" borderId="0" xfId="92" applyFont="1" applyFill="1"/>
    <xf numFmtId="0" fontId="20" fillId="33" borderId="0" xfId="92" applyFont="1" applyFill="1" applyAlignment="1">
      <alignment horizontal="right" wrapText="1"/>
    </xf>
    <xf numFmtId="0" fontId="20" fillId="33" borderId="0" xfId="92" applyFont="1" applyFill="1" applyAlignment="1">
      <alignment horizontal="right"/>
    </xf>
    <xf numFmtId="0" fontId="20" fillId="33" borderId="0" xfId="92" applyFont="1" applyFill="1"/>
    <xf numFmtId="1" fontId="52" fillId="33" borderId="0" xfId="92" applyNumberFormat="1" applyFont="1" applyFill="1"/>
    <xf numFmtId="168" fontId="14" fillId="33" borderId="0" xfId="92" applyNumberFormat="1" applyFont="1" applyFill="1"/>
    <xf numFmtId="0" fontId="20" fillId="33" borderId="0" xfId="92" applyFont="1" applyFill="1" applyAlignment="1">
      <alignment horizontal="left" vertical="center" wrapText="1"/>
    </xf>
    <xf numFmtId="0" fontId="20" fillId="33" borderId="0" xfId="92" applyFont="1" applyFill="1" applyAlignment="1">
      <alignment horizontal="left" vertical="center"/>
    </xf>
    <xf numFmtId="0" fontId="29" fillId="33" borderId="0" xfId="92" applyFont="1" applyFill="1"/>
    <xf numFmtId="0" fontId="16" fillId="33" borderId="0" xfId="92" applyFont="1" applyFill="1" applyAlignment="1"/>
    <xf numFmtId="0" fontId="14" fillId="33" borderId="0" xfId="92" applyFont="1" applyFill="1" applyAlignment="1">
      <alignment horizontal="left"/>
    </xf>
    <xf numFmtId="0" fontId="20" fillId="33" borderId="2" xfId="92" applyFont="1" applyFill="1" applyBorder="1" applyAlignment="1">
      <alignment horizontal="right"/>
    </xf>
    <xf numFmtId="0" fontId="20" fillId="33" borderId="2" xfId="92" applyNumberFormat="1" applyFont="1" applyFill="1" applyBorder="1" applyAlignment="1">
      <alignment horizontal="right" wrapText="1"/>
    </xf>
    <xf numFmtId="0" fontId="77" fillId="33" borderId="0" xfId="92" applyFont="1" applyFill="1"/>
    <xf numFmtId="0" fontId="30" fillId="33" borderId="0" xfId="92" applyFont="1" applyFill="1"/>
    <xf numFmtId="9" fontId="20" fillId="33" borderId="2" xfId="83" applyFont="1" applyFill="1" applyBorder="1"/>
    <xf numFmtId="0" fontId="18" fillId="33" borderId="0" xfId="92" applyFont="1" applyFill="1" applyAlignment="1">
      <alignment horizontal="center" vertical="center" wrapText="1"/>
    </xf>
    <xf numFmtId="0" fontId="19" fillId="33" borderId="0" xfId="92" applyFont="1" applyFill="1" applyAlignment="1">
      <alignment horizontal="centerContinuous" vertical="center"/>
    </xf>
    <xf numFmtId="0" fontId="19" fillId="33" borderId="0" xfId="92" applyFont="1" applyFill="1" applyAlignment="1">
      <alignment horizontal="centerContinuous" vertical="center" wrapText="1"/>
    </xf>
    <xf numFmtId="1" fontId="30" fillId="33" borderId="0" xfId="92" applyNumberFormat="1" applyFont="1" applyFill="1" applyAlignment="1">
      <alignment horizontal="left"/>
    </xf>
    <xf numFmtId="0" fontId="20" fillId="33" borderId="1" xfId="92" applyFont="1" applyFill="1" applyBorder="1" applyAlignment="1">
      <alignment horizontal="right" wrapText="1"/>
    </xf>
    <xf numFmtId="0" fontId="20" fillId="33" borderId="1" xfId="92" applyFont="1" applyFill="1" applyBorder="1" applyAlignment="1">
      <alignment horizontal="right"/>
    </xf>
    <xf numFmtId="0" fontId="25" fillId="33" borderId="0" xfId="92" applyFont="1" applyFill="1" applyAlignment="1">
      <alignment wrapText="1"/>
    </xf>
    <xf numFmtId="0" fontId="20" fillId="33" borderId="1" xfId="92" applyFont="1" applyFill="1" applyBorder="1"/>
    <xf numFmtId="166" fontId="52" fillId="33" borderId="0" xfId="92" applyNumberFormat="1" applyFont="1" applyFill="1"/>
    <xf numFmtId="0" fontId="13" fillId="33" borderId="0" xfId="92" applyFont="1" applyFill="1" applyAlignment="1">
      <alignment horizontal="left"/>
    </xf>
    <xf numFmtId="0" fontId="31" fillId="33" borderId="0" xfId="92" applyFont="1" applyFill="1"/>
    <xf numFmtId="0" fontId="31" fillId="33" borderId="0" xfId="92" applyFont="1" applyFill="1" applyAlignment="1">
      <alignment horizontal="center"/>
    </xf>
    <xf numFmtId="167" fontId="31" fillId="33" borderId="0" xfId="92" applyNumberFormat="1" applyFont="1" applyFill="1"/>
    <xf numFmtId="166" fontId="31" fillId="33" borderId="0" xfId="92" applyNumberFormat="1" applyFont="1" applyFill="1"/>
    <xf numFmtId="0" fontId="25" fillId="33" borderId="0" xfId="92" applyFont="1" applyFill="1" applyAlignment="1"/>
    <xf numFmtId="0" fontId="31" fillId="33" borderId="0" xfId="92" applyFont="1" applyFill="1" applyBorder="1" applyAlignment="1">
      <alignment horizontal="left" wrapText="1"/>
    </xf>
    <xf numFmtId="166" fontId="12" fillId="33" borderId="2" xfId="92" applyNumberFormat="1" applyFont="1" applyFill="1" applyBorder="1" applyAlignment="1">
      <alignment horizontal="right"/>
    </xf>
    <xf numFmtId="166" fontId="12" fillId="33" borderId="0" xfId="92" applyNumberFormat="1" applyFont="1" applyFill="1" applyBorder="1" applyAlignment="1">
      <alignment horizontal="right"/>
    </xf>
    <xf numFmtId="0" fontId="25" fillId="33" borderId="0" xfId="92" applyFont="1" applyFill="1" applyBorder="1" applyAlignment="1">
      <alignment horizontal="right"/>
    </xf>
    <xf numFmtId="0" fontId="20" fillId="33" borderId="3" xfId="92" applyFont="1" applyFill="1" applyBorder="1" applyAlignment="1">
      <alignment horizontal="right"/>
    </xf>
    <xf numFmtId="0" fontId="20" fillId="33" borderId="3" xfId="92" applyFont="1" applyFill="1" applyBorder="1" applyAlignment="1">
      <alignment horizontal="right" wrapText="1"/>
    </xf>
    <xf numFmtId="0" fontId="25" fillId="33" borderId="0" xfId="92" applyFont="1" applyFill="1" applyBorder="1"/>
    <xf numFmtId="0" fontId="25" fillId="33" borderId="0" xfId="92" applyNumberFormat="1" applyFont="1" applyFill="1" applyBorder="1" applyAlignment="1">
      <alignment horizontal="left" wrapText="1"/>
    </xf>
    <xf numFmtId="0" fontId="30" fillId="33" borderId="0" xfId="92" applyFont="1" applyFill="1" applyBorder="1"/>
    <xf numFmtId="0" fontId="47" fillId="33" borderId="0" xfId="92" applyFont="1" applyFill="1"/>
    <xf numFmtId="0" fontId="31" fillId="33" borderId="0" xfId="92" applyFont="1" applyFill="1" applyAlignment="1">
      <alignment horizontal="right"/>
    </xf>
    <xf numFmtId="0" fontId="74" fillId="33" borderId="0" xfId="92" applyFont="1" applyFill="1" applyAlignment="1">
      <alignment vertical="top"/>
    </xf>
    <xf numFmtId="0" fontId="25" fillId="33" borderId="0" xfId="92" applyFont="1" applyFill="1" applyAlignment="1">
      <alignment horizontal="right" vertical="top"/>
    </xf>
    <xf numFmtId="0" fontId="25" fillId="33" borderId="0" xfId="115" applyFont="1" applyFill="1" applyAlignment="1">
      <alignment vertical="top"/>
    </xf>
    <xf numFmtId="0" fontId="25" fillId="33" borderId="0" xfId="92" applyNumberFormat="1" applyFont="1" applyFill="1" applyAlignment="1">
      <alignment vertical="top"/>
    </xf>
    <xf numFmtId="0" fontId="30" fillId="33" borderId="0" xfId="92" applyFont="1" applyFill="1" applyAlignment="1">
      <alignment vertical="top"/>
    </xf>
    <xf numFmtId="166" fontId="31" fillId="33" borderId="0" xfId="92" applyNumberFormat="1" applyFont="1" applyFill="1" applyBorder="1" applyAlignment="1">
      <alignment horizontal="right"/>
    </xf>
    <xf numFmtId="166" fontId="19" fillId="33" borderId="0" xfId="92" applyNumberFormat="1" applyFont="1" applyFill="1" applyBorder="1" applyAlignment="1">
      <alignment horizontal="right"/>
    </xf>
    <xf numFmtId="166" fontId="31" fillId="33" borderId="0" xfId="92" applyNumberFormat="1" applyFont="1" applyFill="1" applyBorder="1"/>
    <xf numFmtId="166" fontId="20" fillId="33" borderId="0" xfId="115" applyNumberFormat="1" applyFont="1" applyFill="1" applyBorder="1" applyAlignment="1">
      <alignment horizontal="right"/>
    </xf>
    <xf numFmtId="166" fontId="20" fillId="33" borderId="0" xfId="115" applyNumberFormat="1" applyFont="1" applyFill="1" applyBorder="1"/>
    <xf numFmtId="0" fontId="20" fillId="33" borderId="0" xfId="92" applyFont="1" applyFill="1" applyBorder="1" applyAlignment="1">
      <alignment horizontal="right"/>
    </xf>
    <xf numFmtId="0" fontId="47" fillId="33" borderId="0" xfId="92" applyFont="1" applyFill="1" applyAlignment="1">
      <alignment horizontal="centerContinuous"/>
    </xf>
    <xf numFmtId="0" fontId="20" fillId="33" borderId="2" xfId="92" applyFont="1" applyFill="1" applyBorder="1" applyAlignment="1">
      <alignment horizontal="right" wrapText="1"/>
    </xf>
    <xf numFmtId="0" fontId="20" fillId="33" borderId="0" xfId="92" applyFont="1" applyFill="1" applyBorder="1" applyAlignment="1">
      <alignment horizontal="right" wrapText="1"/>
    </xf>
    <xf numFmtId="0" fontId="31" fillId="33" borderId="0" xfId="92" applyFont="1" applyFill="1" applyBorder="1"/>
    <xf numFmtId="0" fontId="49" fillId="33" borderId="0" xfId="92" applyFont="1" applyFill="1"/>
    <xf numFmtId="168" fontId="31" fillId="33" borderId="0" xfId="92" applyNumberFormat="1" applyFont="1" applyFill="1"/>
    <xf numFmtId="168" fontId="31" fillId="33" borderId="0" xfId="92" applyNumberFormat="1" applyFont="1" applyFill="1" applyAlignment="1">
      <alignment vertical="center" wrapText="1"/>
    </xf>
    <xf numFmtId="0" fontId="31" fillId="33" borderId="0" xfId="92" applyFont="1" applyFill="1" applyAlignment="1">
      <alignment vertical="center" wrapText="1"/>
    </xf>
    <xf numFmtId="0" fontId="31" fillId="33" borderId="0" xfId="92" applyFont="1" applyFill="1" applyAlignment="1">
      <alignment horizontal="left" vertical="top"/>
    </xf>
    <xf numFmtId="0" fontId="49" fillId="33" borderId="0" xfId="92" applyFont="1" applyFill="1" applyAlignment="1">
      <alignment horizontal="left" vertical="top"/>
    </xf>
    <xf numFmtId="168" fontId="31" fillId="33" borderId="0" xfId="92" applyNumberFormat="1" applyFont="1" applyFill="1" applyAlignment="1">
      <alignment horizontal="left" vertical="top" wrapText="1"/>
    </xf>
    <xf numFmtId="0" fontId="25" fillId="33" borderId="0" xfId="115" applyFont="1" applyFill="1" applyAlignment="1">
      <alignment horizontal="left"/>
    </xf>
    <xf numFmtId="166" fontId="49" fillId="33" borderId="0" xfId="92" applyNumberFormat="1" applyFont="1" applyFill="1" applyAlignment="1">
      <alignment horizontal="left" vertical="top"/>
    </xf>
    <xf numFmtId="0" fontId="49" fillId="33" borderId="0" xfId="92" applyFont="1" applyFill="1" applyBorder="1" applyAlignment="1">
      <alignment horizontal="left" vertical="top"/>
    </xf>
    <xf numFmtId="0" fontId="30" fillId="33" borderId="0" xfId="92" applyFont="1" applyFill="1" applyAlignment="1">
      <alignment horizontal="left" vertical="top" wrapText="1"/>
    </xf>
    <xf numFmtId="166" fontId="49" fillId="33" borderId="0" xfId="92" applyNumberFormat="1" applyFont="1" applyFill="1"/>
    <xf numFmtId="0" fontId="49" fillId="33" borderId="0" xfId="92" applyFont="1" applyFill="1" applyBorder="1"/>
    <xf numFmtId="0" fontId="75" fillId="33" borderId="0" xfId="92" applyFont="1" applyFill="1"/>
    <xf numFmtId="0" fontId="75" fillId="33" borderId="0" xfId="92" applyFont="1" applyFill="1" applyAlignment="1">
      <alignment horizontal="centerContinuous"/>
    </xf>
    <xf numFmtId="0" fontId="75" fillId="33" borderId="0" xfId="92" applyFont="1" applyFill="1" applyAlignment="1">
      <alignment vertical="center"/>
    </xf>
    <xf numFmtId="0" fontId="16" fillId="33" borderId="0" xfId="0" applyFont="1" applyFill="1" applyAlignment="1">
      <alignment vertical="center"/>
    </xf>
    <xf numFmtId="0" fontId="30" fillId="33" borderId="0" xfId="0" applyFont="1" applyFill="1" applyBorder="1"/>
    <xf numFmtId="0" fontId="30" fillId="33" borderId="0" xfId="48" applyFont="1" applyFill="1" applyBorder="1"/>
    <xf numFmtId="0" fontId="25" fillId="33" borderId="0" xfId="48" applyFont="1" applyFill="1" applyBorder="1"/>
    <xf numFmtId="170" fontId="25" fillId="33" borderId="0" xfId="48" applyNumberFormat="1" applyFont="1" applyFill="1" applyBorder="1" applyProtection="1"/>
    <xf numFmtId="0" fontId="37" fillId="33" borderId="0" xfId="0" applyFont="1" applyFill="1"/>
    <xf numFmtId="182" fontId="25" fillId="33" borderId="0" xfId="0" applyNumberFormat="1" applyFont="1" applyFill="1" applyBorder="1" applyAlignment="1">
      <alignment horizontal="right"/>
    </xf>
    <xf numFmtId="0" fontId="30" fillId="33" borderId="0" xfId="48" applyFont="1" applyFill="1"/>
    <xf numFmtId="0" fontId="70" fillId="33" borderId="0" xfId="125" applyFont="1" applyFill="1"/>
    <xf numFmtId="0" fontId="45" fillId="33" borderId="0" xfId="125" applyFont="1" applyFill="1"/>
    <xf numFmtId="0" fontId="67" fillId="33" borderId="1" xfId="125" applyFont="1" applyFill="1" applyBorder="1"/>
    <xf numFmtId="0" fontId="12" fillId="33" borderId="0" xfId="78" applyFont="1" applyFill="1" applyAlignment="1">
      <alignment horizontal="right"/>
    </xf>
    <xf numFmtId="0" fontId="12" fillId="33" borderId="0" xfId="78" applyFont="1" applyFill="1" applyAlignment="1">
      <alignment horizontal="left"/>
    </xf>
    <xf numFmtId="3" fontId="12" fillId="33" borderId="0" xfId="78" applyNumberFormat="1" applyFont="1" applyFill="1" applyAlignment="1">
      <alignment horizontal="right"/>
    </xf>
    <xf numFmtId="0" fontId="12" fillId="33" borderId="0" xfId="78" applyFont="1" applyFill="1" applyAlignment="1">
      <alignment horizontal="right" wrapText="1"/>
    </xf>
    <xf numFmtId="0" fontId="72" fillId="33" borderId="0" xfId="78" applyFont="1" applyFill="1"/>
    <xf numFmtId="0" fontId="67" fillId="33" borderId="0" xfId="78" applyFont="1" applyFill="1" applyAlignment="1">
      <alignment vertical="center"/>
    </xf>
    <xf numFmtId="0" fontId="72" fillId="33" borderId="0" xfId="79" applyFont="1" applyFill="1"/>
    <xf numFmtId="0" fontId="67" fillId="33" borderId="1" xfId="79" applyFont="1" applyFill="1" applyBorder="1" applyAlignment="1">
      <alignment wrapText="1"/>
    </xf>
    <xf numFmtId="0" fontId="67" fillId="33" borderId="0" xfId="79" applyFont="1" applyFill="1" applyBorder="1" applyAlignment="1">
      <alignment wrapText="1"/>
    </xf>
    <xf numFmtId="0" fontId="80" fillId="33" borderId="0" xfId="79" applyFont="1" applyFill="1" applyAlignment="1">
      <alignment horizontal="right"/>
    </xf>
    <xf numFmtId="0" fontId="72" fillId="33" borderId="0" xfId="79" applyFont="1" applyFill="1" applyAlignment="1">
      <alignment vertical="center"/>
    </xf>
    <xf numFmtId="0" fontId="67" fillId="33" borderId="0" xfId="79" applyFont="1" applyFill="1" applyBorder="1"/>
    <xf numFmtId="0" fontId="67" fillId="33" borderId="2" xfId="79" applyFont="1" applyFill="1" applyBorder="1"/>
    <xf numFmtId="0" fontId="67" fillId="33" borderId="1" xfId="79" applyFont="1" applyFill="1" applyBorder="1"/>
    <xf numFmtId="0" fontId="72" fillId="33" borderId="0" xfId="79" applyFont="1" applyFill="1" applyBorder="1"/>
    <xf numFmtId="0" fontId="67" fillId="33" borderId="2" xfId="79" applyFont="1" applyFill="1" applyBorder="1" applyAlignment="1">
      <alignment wrapText="1"/>
    </xf>
    <xf numFmtId="0" fontId="67" fillId="33" borderId="0" xfId="79" applyFont="1" applyFill="1" applyBorder="1" applyAlignment="1"/>
    <xf numFmtId="0" fontId="20" fillId="33" borderId="11" xfId="0" applyFont="1" applyFill="1" applyBorder="1"/>
    <xf numFmtId="0" fontId="19" fillId="33" borderId="0" xfId="92" applyFont="1" applyFill="1"/>
    <xf numFmtId="0" fontId="25" fillId="33" borderId="0" xfId="0" applyFont="1" applyFill="1" applyAlignment="1"/>
    <xf numFmtId="0" fontId="19" fillId="33" borderId="0" xfId="92" applyFont="1" applyFill="1" applyAlignment="1">
      <alignment horizontal="left" vertical="center"/>
    </xf>
    <xf numFmtId="0" fontId="25" fillId="33" borderId="0" xfId="92" applyFont="1" applyFill="1"/>
    <xf numFmtId="0" fontId="25" fillId="33" borderId="0" xfId="0" applyFont="1" applyFill="1" applyAlignment="1">
      <alignment horizontal="left" vertical="top" wrapText="1"/>
    </xf>
    <xf numFmtId="0" fontId="19" fillId="33" borderId="0" xfId="92" applyFont="1" applyFill="1" applyAlignment="1">
      <alignment wrapText="1"/>
    </xf>
    <xf numFmtId="0" fontId="19" fillId="33" borderId="0" xfId="0" applyFont="1" applyFill="1" applyBorder="1" applyAlignment="1">
      <alignment horizontal="left"/>
    </xf>
    <xf numFmtId="0" fontId="19" fillId="33" borderId="0" xfId="0" applyNumberFormat="1" applyFont="1" applyFill="1" applyAlignment="1">
      <alignment horizontal="left" wrapText="1"/>
    </xf>
    <xf numFmtId="0" fontId="19" fillId="33" borderId="0" xfId="0" applyFont="1" applyFill="1" applyAlignment="1">
      <alignment horizontal="left"/>
    </xf>
    <xf numFmtId="0" fontId="19" fillId="33" borderId="0" xfId="48" applyFont="1" applyFill="1" applyBorder="1" applyAlignment="1">
      <alignment horizontal="left"/>
    </xf>
    <xf numFmtId="0" fontId="25" fillId="33" borderId="0" xfId="48" applyFont="1" applyFill="1"/>
    <xf numFmtId="0" fontId="25" fillId="33" borderId="0" xfId="64" applyFont="1" applyFill="1" applyAlignment="1"/>
    <xf numFmtId="0" fontId="25" fillId="33" borderId="0" xfId="0" applyFont="1" applyFill="1"/>
    <xf numFmtId="0" fontId="19" fillId="33" borderId="0" xfId="0" applyFont="1" applyFill="1" applyAlignment="1"/>
    <xf numFmtId="0" fontId="19" fillId="33" borderId="0" xfId="77" applyFont="1" applyFill="1" applyAlignment="1">
      <alignment horizontal="left" vertical="center"/>
    </xf>
    <xf numFmtId="164" fontId="45" fillId="33" borderId="0" xfId="52" applyFont="1" applyFill="1" applyBorder="1" applyAlignment="1" applyProtection="1">
      <alignment horizontal="left"/>
      <protection locked="0"/>
    </xf>
    <xf numFmtId="0" fontId="19" fillId="33" borderId="2" xfId="92" applyFont="1" applyFill="1" applyBorder="1" applyAlignment="1">
      <alignment horizontal="center" vertical="center"/>
    </xf>
    <xf numFmtId="0" fontId="19" fillId="33" borderId="0" xfId="92" applyFont="1" applyFill="1" applyBorder="1"/>
    <xf numFmtId="0" fontId="25" fillId="33" borderId="0" xfId="92" applyFont="1" applyFill="1" applyAlignment="1">
      <alignment vertical="top"/>
    </xf>
    <xf numFmtId="0" fontId="20" fillId="33" borderId="0" xfId="92" applyFont="1" applyFill="1" applyBorder="1" applyAlignment="1">
      <alignment horizontal="center" vertical="center"/>
    </xf>
    <xf numFmtId="0" fontId="25" fillId="33" borderId="0" xfId="92" applyFont="1" applyFill="1" applyAlignment="1">
      <alignment horizontal="left" vertical="top"/>
    </xf>
    <xf numFmtId="0" fontId="45" fillId="33" borderId="0" xfId="50" applyFont="1" applyFill="1" applyBorder="1" applyAlignment="1">
      <alignment vertical="top" wrapText="1"/>
    </xf>
    <xf numFmtId="0" fontId="35" fillId="33" borderId="0" xfId="50" applyFont="1" applyFill="1" applyBorder="1"/>
    <xf numFmtId="0" fontId="45" fillId="33" borderId="0" xfId="50" applyFont="1" applyFill="1" applyBorder="1" applyAlignment="1">
      <alignment horizontal="left" vertical="top" wrapText="1"/>
    </xf>
    <xf numFmtId="0" fontId="19" fillId="33" borderId="0" xfId="0" applyFont="1" applyFill="1" applyAlignment="1">
      <alignment horizontal="left" vertical="center"/>
    </xf>
    <xf numFmtId="0" fontId="20" fillId="33" borderId="3" xfId="0" applyFont="1" applyFill="1" applyBorder="1" applyAlignment="1">
      <alignment horizontal="center" vertical="center"/>
    </xf>
    <xf numFmtId="0" fontId="70" fillId="33" borderId="0" xfId="79" applyFont="1" applyFill="1" applyAlignment="1"/>
    <xf numFmtId="0" fontId="71" fillId="33" borderId="0" xfId="79" applyFont="1" applyFill="1"/>
    <xf numFmtId="0" fontId="19" fillId="33" borderId="0" xfId="0" applyFont="1" applyFill="1" applyBorder="1" applyAlignment="1">
      <alignment horizontal="left"/>
    </xf>
    <xf numFmtId="0" fontId="19" fillId="33" borderId="0" xfId="0" applyFont="1" applyFill="1" applyBorder="1" applyAlignment="1"/>
    <xf numFmtId="0" fontId="45" fillId="33" borderId="0" xfId="79" applyFont="1" applyFill="1" applyAlignment="1"/>
    <xf numFmtId="0" fontId="4" fillId="33" borderId="0" xfId="79" applyFont="1" applyFill="1" applyBorder="1"/>
    <xf numFmtId="9" fontId="4" fillId="33" borderId="0" xfId="58" applyFont="1" applyFill="1" applyBorder="1"/>
    <xf numFmtId="9" fontId="4" fillId="33" borderId="0" xfId="79" applyNumberFormat="1" applyFont="1" applyFill="1" applyBorder="1"/>
    <xf numFmtId="9" fontId="4" fillId="33" borderId="2" xfId="58" applyFont="1" applyFill="1" applyBorder="1"/>
    <xf numFmtId="0" fontId="4" fillId="33" borderId="0" xfId="79" applyFont="1" applyFill="1"/>
    <xf numFmtId="9" fontId="4" fillId="33" borderId="0" xfId="79" applyNumberFormat="1" applyFont="1" applyFill="1"/>
    <xf numFmtId="0" fontId="4" fillId="33" borderId="2" xfId="79" applyFont="1" applyFill="1" applyBorder="1"/>
    <xf numFmtId="9" fontId="4" fillId="33" borderId="0" xfId="58" applyFont="1" applyFill="1"/>
    <xf numFmtId="9" fontId="4" fillId="33" borderId="0" xfId="58" applyFont="1" applyFill="1" applyBorder="1" applyAlignment="1">
      <alignment wrapText="1"/>
    </xf>
    <xf numFmtId="0" fontId="4" fillId="33" borderId="0" xfId="79" applyFont="1" applyFill="1" applyAlignment="1">
      <alignment wrapText="1"/>
    </xf>
    <xf numFmtId="9" fontId="4" fillId="33" borderId="2" xfId="58" applyFont="1" applyFill="1" applyBorder="1" applyAlignment="1">
      <alignment wrapText="1"/>
    </xf>
    <xf numFmtId="9" fontId="4" fillId="33" borderId="1" xfId="58" applyFont="1" applyFill="1" applyBorder="1"/>
    <xf numFmtId="0" fontId="4" fillId="33" borderId="0" xfId="78" applyFont="1" applyFill="1"/>
    <xf numFmtId="0" fontId="4" fillId="33" borderId="0" xfId="78" applyFont="1" applyFill="1" applyBorder="1"/>
    <xf numFmtId="3" fontId="4" fillId="33" borderId="0" xfId="78" applyNumberFormat="1" applyFont="1" applyFill="1" applyBorder="1"/>
    <xf numFmtId="9" fontId="4" fillId="33" borderId="0" xfId="80" applyFont="1" applyFill="1" applyBorder="1"/>
    <xf numFmtId="0" fontId="4" fillId="33" borderId="2" xfId="78" applyFont="1" applyFill="1" applyBorder="1"/>
    <xf numFmtId="3" fontId="4" fillId="33" borderId="2" xfId="78" applyNumberFormat="1" applyFont="1" applyFill="1" applyBorder="1"/>
    <xf numFmtId="9" fontId="4" fillId="33" borderId="2" xfId="80" applyFont="1" applyFill="1" applyBorder="1"/>
    <xf numFmtId="3" fontId="4" fillId="33" borderId="2" xfId="80" applyNumberFormat="1" applyFont="1" applyFill="1" applyBorder="1"/>
    <xf numFmtId="177" fontId="4" fillId="33" borderId="0" xfId="78" applyNumberFormat="1" applyFont="1" applyFill="1"/>
    <xf numFmtId="9" fontId="4" fillId="33" borderId="0" xfId="80" applyFont="1" applyFill="1"/>
    <xf numFmtId="3" fontId="4" fillId="33" borderId="0" xfId="79" applyNumberFormat="1" applyFont="1" applyFill="1"/>
    <xf numFmtId="3" fontId="4" fillId="33" borderId="0" xfId="78" applyNumberFormat="1" applyFont="1" applyFill="1"/>
    <xf numFmtId="0" fontId="4" fillId="33" borderId="0" xfId="125" applyFont="1" applyFill="1"/>
    <xf numFmtId="0" fontId="4" fillId="33" borderId="0" xfId="125" applyFont="1" applyFill="1" applyAlignment="1">
      <alignment wrapText="1"/>
    </xf>
    <xf numFmtId="166" fontId="4" fillId="33" borderId="0" xfId="125" applyNumberFormat="1" applyFont="1" applyFill="1"/>
    <xf numFmtId="3" fontId="4" fillId="33" borderId="0" xfId="125" applyNumberFormat="1" applyFont="1" applyFill="1"/>
    <xf numFmtId="0" fontId="4" fillId="33" borderId="0" xfId="125" applyFont="1" applyFill="1" applyBorder="1"/>
    <xf numFmtId="166" fontId="4" fillId="33" borderId="0" xfId="125" applyNumberFormat="1" applyFont="1" applyFill="1" applyBorder="1"/>
    <xf numFmtId="0" fontId="4" fillId="33" borderId="2" xfId="125" applyFont="1" applyFill="1" applyBorder="1"/>
    <xf numFmtId="166" fontId="4" fillId="33" borderId="2" xfId="125" applyNumberFormat="1" applyFont="1" applyFill="1" applyBorder="1"/>
    <xf numFmtId="0" fontId="4" fillId="33" borderId="2" xfId="125" applyFont="1" applyFill="1" applyBorder="1" applyAlignment="1">
      <alignment vertical="center"/>
    </xf>
    <xf numFmtId="0" fontId="4" fillId="33" borderId="0" xfId="125" applyFont="1" applyFill="1" applyAlignment="1">
      <alignment vertical="center"/>
    </xf>
    <xf numFmtId="0" fontId="4" fillId="33" borderId="0" xfId="125" applyFont="1" applyFill="1" applyAlignment="1">
      <alignment horizontal="center" wrapText="1"/>
    </xf>
    <xf numFmtId="0" fontId="4" fillId="33" borderId="3" xfId="125" applyFont="1" applyFill="1" applyBorder="1"/>
    <xf numFmtId="0" fontId="4" fillId="33" borderId="0" xfId="125" applyFont="1" applyFill="1" applyAlignment="1">
      <alignment horizontal="center" vertical="center" wrapText="1"/>
    </xf>
    <xf numFmtId="0" fontId="4" fillId="33" borderId="2" xfId="125" applyFont="1" applyFill="1" applyBorder="1" applyAlignment="1">
      <alignment horizontal="center" vertical="center" wrapText="1"/>
    </xf>
    <xf numFmtId="0" fontId="6" fillId="33" borderId="0" xfId="0" applyFont="1" applyFill="1"/>
    <xf numFmtId="3" fontId="6" fillId="33" borderId="0" xfId="0" applyNumberFormat="1" applyFont="1" applyFill="1" applyBorder="1"/>
    <xf numFmtId="3" fontId="6" fillId="33" borderId="2" xfId="0" applyNumberFormat="1" applyFont="1" applyFill="1" applyBorder="1"/>
    <xf numFmtId="0" fontId="6" fillId="33" borderId="4" xfId="0" applyFont="1" applyFill="1" applyBorder="1"/>
    <xf numFmtId="0" fontId="6" fillId="33" borderId="6" xfId="0" applyFont="1" applyFill="1" applyBorder="1"/>
    <xf numFmtId="9" fontId="6" fillId="33" borderId="0" xfId="0" applyNumberFormat="1" applyFont="1" applyFill="1" applyBorder="1"/>
    <xf numFmtId="9" fontId="6" fillId="33" borderId="2" xfId="0" applyNumberFormat="1" applyFont="1" applyFill="1" applyBorder="1"/>
    <xf numFmtId="0" fontId="6" fillId="33" borderId="0" xfId="0" applyFont="1" applyFill="1" applyAlignment="1">
      <alignment horizontal="left"/>
    </xf>
    <xf numFmtId="0" fontId="6" fillId="33" borderId="2" xfId="0" applyFont="1" applyFill="1" applyBorder="1"/>
    <xf numFmtId="177" fontId="6" fillId="33" borderId="0" xfId="69" applyNumberFormat="1" applyFont="1" applyFill="1"/>
    <xf numFmtId="0" fontId="6" fillId="33" borderId="3" xfId="0" applyFont="1" applyFill="1" applyBorder="1"/>
    <xf numFmtId="0" fontId="6" fillId="33" borderId="0" xfId="0" applyFont="1" applyFill="1" applyBorder="1"/>
    <xf numFmtId="0" fontId="6" fillId="33" borderId="0" xfId="0" applyFont="1" applyFill="1" applyBorder="1" applyAlignment="1">
      <alignment horizontal="right"/>
    </xf>
    <xf numFmtId="166" fontId="6" fillId="33" borderId="0" xfId="0" applyNumberFormat="1" applyFont="1" applyFill="1" applyBorder="1"/>
    <xf numFmtId="166" fontId="6" fillId="33" borderId="0" xfId="0" applyNumberFormat="1" applyFont="1" applyFill="1"/>
    <xf numFmtId="3" fontId="6" fillId="33" borderId="0" xfId="0" applyNumberFormat="1" applyFont="1" applyFill="1"/>
    <xf numFmtId="3" fontId="6" fillId="33" borderId="0" xfId="0" applyNumberFormat="1" applyFont="1" applyFill="1" applyAlignment="1"/>
    <xf numFmtId="0" fontId="82" fillId="33" borderId="0" xfId="50" applyFont="1" applyFill="1"/>
    <xf numFmtId="0" fontId="82" fillId="33" borderId="0" xfId="50" applyFont="1" applyFill="1" applyBorder="1" applyAlignment="1">
      <alignment vertical="center"/>
    </xf>
    <xf numFmtId="0" fontId="82" fillId="33" borderId="0" xfId="50" applyFont="1" applyFill="1" applyAlignment="1">
      <alignment vertical="center"/>
    </xf>
    <xf numFmtId="0" fontId="82" fillId="33" borderId="0" xfId="50" applyFont="1" applyFill="1" applyBorder="1" applyAlignment="1">
      <alignment horizontal="right"/>
    </xf>
    <xf numFmtId="0" fontId="82" fillId="33" borderId="0" xfId="50" applyFont="1" applyFill="1" applyAlignment="1">
      <alignment horizontal="right"/>
    </xf>
    <xf numFmtId="0" fontId="82" fillId="33" borderId="0" xfId="50" applyFont="1" applyFill="1" applyBorder="1"/>
    <xf numFmtId="2" fontId="6" fillId="33" borderId="0" xfId="0" applyNumberFormat="1" applyFont="1" applyFill="1" applyBorder="1"/>
    <xf numFmtId="180" fontId="6" fillId="33" borderId="0" xfId="51" applyNumberFormat="1" applyFont="1" applyFill="1"/>
    <xf numFmtId="0" fontId="6" fillId="33" borderId="0" xfId="0" applyFont="1" applyFill="1" applyBorder="1" applyAlignment="1">
      <alignment horizontal="center"/>
    </xf>
    <xf numFmtId="174" fontId="6" fillId="33" borderId="0" xfId="0" applyNumberFormat="1" applyFont="1" applyFill="1" applyBorder="1"/>
    <xf numFmtId="2" fontId="6" fillId="33" borderId="2" xfId="0" applyNumberFormat="1" applyFont="1" applyFill="1" applyBorder="1"/>
    <xf numFmtId="166" fontId="6" fillId="33" borderId="0" xfId="0" quotePrefix="1" applyNumberFormat="1" applyFont="1" applyFill="1" applyBorder="1"/>
    <xf numFmtId="181" fontId="6" fillId="33" borderId="0" xfId="107" applyNumberFormat="1" applyFont="1" applyFill="1" applyBorder="1"/>
    <xf numFmtId="179" fontId="6" fillId="33" borderId="0" xfId="51" applyNumberFormat="1" applyFont="1" applyFill="1"/>
    <xf numFmtId="1" fontId="6" fillId="33" borderId="0" xfId="0" applyNumberFormat="1" applyFont="1" applyFill="1" applyBorder="1"/>
    <xf numFmtId="181" fontId="6" fillId="33" borderId="2" xfId="107" applyNumberFormat="1" applyFont="1" applyFill="1" applyBorder="1"/>
    <xf numFmtId="0" fontId="6" fillId="33" borderId="0" xfId="0" applyFont="1" applyFill="1" applyBorder="1" applyAlignment="1">
      <alignment vertical="center"/>
    </xf>
    <xf numFmtId="3" fontId="6" fillId="33" borderId="0" xfId="0" applyNumberFormat="1" applyFont="1" applyFill="1" applyBorder="1" applyAlignment="1">
      <alignment vertical="center"/>
    </xf>
    <xf numFmtId="3" fontId="6" fillId="33" borderId="0" xfId="0" applyNumberFormat="1" applyFont="1" applyFill="1" applyBorder="1" applyAlignment="1">
      <alignment horizontal="right"/>
    </xf>
    <xf numFmtId="0" fontId="6" fillId="33" borderId="0" xfId="0" applyNumberFormat="1" applyFont="1" applyFill="1" applyBorder="1"/>
    <xf numFmtId="0" fontId="6" fillId="33" borderId="2" xfId="0" applyFont="1" applyFill="1" applyBorder="1" applyAlignment="1">
      <alignment horizontal="right"/>
    </xf>
    <xf numFmtId="3" fontId="6" fillId="33" borderId="2" xfId="0" applyNumberFormat="1" applyFont="1" applyFill="1" applyBorder="1" applyAlignment="1">
      <alignment horizontal="right"/>
    </xf>
    <xf numFmtId="0" fontId="6" fillId="33" borderId="2" xfId="0" applyNumberFormat="1" applyFont="1" applyFill="1" applyBorder="1"/>
    <xf numFmtId="0" fontId="6" fillId="33" borderId="0" xfId="0" applyFont="1" applyFill="1" applyBorder="1" applyAlignment="1">
      <alignment horizontal="centerContinuous"/>
    </xf>
    <xf numFmtId="0" fontId="6" fillId="33" borderId="0" xfId="0" applyFont="1" applyFill="1" applyAlignment="1">
      <alignment horizontal="right"/>
    </xf>
    <xf numFmtId="0" fontId="6" fillId="33" borderId="0" xfId="0" applyFont="1" applyFill="1" applyAlignment="1"/>
    <xf numFmtId="0" fontId="6" fillId="33" borderId="0" xfId="0" applyFont="1" applyFill="1" applyBorder="1" applyAlignment="1">
      <alignment horizontal="right" wrapText="1"/>
    </xf>
    <xf numFmtId="3" fontId="4" fillId="33" borderId="0" xfId="0" applyNumberFormat="1" applyFont="1" applyFill="1"/>
    <xf numFmtId="3" fontId="4" fillId="33" borderId="2" xfId="0" applyNumberFormat="1" applyFont="1" applyFill="1" applyBorder="1"/>
    <xf numFmtId="0" fontId="6" fillId="33" borderId="0" xfId="0" applyFont="1" applyFill="1" applyAlignment="1">
      <alignment vertical="center"/>
    </xf>
    <xf numFmtId="166" fontId="6" fillId="33" borderId="2" xfId="0" applyNumberFormat="1" applyFont="1" applyFill="1" applyBorder="1"/>
    <xf numFmtId="0" fontId="6" fillId="33" borderId="0" xfId="92" applyFont="1" applyFill="1"/>
    <xf numFmtId="0" fontId="6" fillId="33" borderId="0" xfId="92" applyFont="1" applyFill="1" applyBorder="1" applyAlignment="1">
      <alignment vertical="center"/>
    </xf>
    <xf numFmtId="0" fontId="6" fillId="33" borderId="0" xfId="92" applyFont="1" applyFill="1" applyAlignment="1">
      <alignment vertical="center"/>
    </xf>
    <xf numFmtId="0" fontId="6" fillId="33" borderId="0" xfId="92" applyFont="1" applyFill="1" applyBorder="1"/>
    <xf numFmtId="166" fontId="6" fillId="33" borderId="0" xfId="115" applyNumberFormat="1" applyFont="1" applyFill="1"/>
    <xf numFmtId="166" fontId="6" fillId="33" borderId="0" xfId="92" applyNumberFormat="1" applyFont="1" applyFill="1" applyBorder="1" applyAlignment="1">
      <alignment horizontal="right"/>
    </xf>
    <xf numFmtId="0" fontId="6" fillId="33" borderId="0" xfId="115" applyFont="1" applyFill="1" applyBorder="1"/>
    <xf numFmtId="166" fontId="6" fillId="33" borderId="0" xfId="115" applyNumberFormat="1" applyFont="1" applyFill="1" applyBorder="1" applyAlignment="1">
      <alignment horizontal="right"/>
    </xf>
    <xf numFmtId="166" fontId="6" fillId="33" borderId="0" xfId="92" applyNumberFormat="1" applyFont="1" applyFill="1"/>
    <xf numFmtId="0" fontId="6" fillId="33" borderId="2" xfId="115" applyFont="1" applyFill="1" applyBorder="1"/>
    <xf numFmtId="166" fontId="6" fillId="33" borderId="2" xfId="115" applyNumberFormat="1" applyFont="1" applyFill="1" applyBorder="1" applyAlignment="1">
      <alignment horizontal="right"/>
    </xf>
    <xf numFmtId="166" fontId="6" fillId="33" borderId="2" xfId="92" applyNumberFormat="1" applyFont="1" applyFill="1" applyBorder="1"/>
    <xf numFmtId="0" fontId="6" fillId="33" borderId="0" xfId="92" applyFont="1" applyFill="1" applyAlignment="1">
      <alignment horizontal="right"/>
    </xf>
    <xf numFmtId="166" fontId="6" fillId="33" borderId="0" xfId="92" applyNumberFormat="1" applyFont="1" applyFill="1" applyAlignment="1">
      <alignment horizontal="right"/>
    </xf>
    <xf numFmtId="166" fontId="6" fillId="33" borderId="2" xfId="92" applyNumberFormat="1" applyFont="1" applyFill="1" applyBorder="1" applyAlignment="1">
      <alignment horizontal="right"/>
    </xf>
    <xf numFmtId="0" fontId="6" fillId="33" borderId="6" xfId="92" applyFont="1" applyFill="1" applyBorder="1" applyAlignment="1">
      <alignment horizontal="right" wrapText="1"/>
    </xf>
    <xf numFmtId="0" fontId="6" fillId="33" borderId="2" xfId="92" applyFont="1" applyFill="1" applyBorder="1" applyAlignment="1">
      <alignment horizontal="right"/>
    </xf>
    <xf numFmtId="0" fontId="6" fillId="33" borderId="7" xfId="92" applyFont="1" applyFill="1" applyBorder="1" applyAlignment="1">
      <alignment horizontal="right"/>
    </xf>
    <xf numFmtId="0" fontId="6" fillId="33" borderId="10" xfId="92" applyFont="1" applyFill="1" applyBorder="1"/>
    <xf numFmtId="166" fontId="6" fillId="33" borderId="8" xfId="92" applyNumberFormat="1" applyFont="1" applyFill="1" applyBorder="1" applyAlignment="1">
      <alignment horizontal="right"/>
    </xf>
    <xf numFmtId="166" fontId="6" fillId="33" borderId="3" xfId="92" applyNumberFormat="1" applyFont="1" applyFill="1" applyBorder="1" applyAlignment="1">
      <alignment horizontal="right"/>
    </xf>
    <xf numFmtId="166" fontId="6" fillId="33" borderId="9" xfId="92" applyNumberFormat="1" applyFont="1" applyFill="1" applyBorder="1" applyAlignment="1">
      <alignment horizontal="right"/>
    </xf>
    <xf numFmtId="166" fontId="6" fillId="33" borderId="0" xfId="92" applyNumberFormat="1" applyFont="1" applyFill="1" applyBorder="1"/>
    <xf numFmtId="166" fontId="6" fillId="33" borderId="5" xfId="92" applyNumberFormat="1" applyFont="1" applyFill="1" applyBorder="1"/>
    <xf numFmtId="166" fontId="6" fillId="33" borderId="4" xfId="92" applyNumberFormat="1" applyFont="1" applyFill="1" applyBorder="1"/>
    <xf numFmtId="0" fontId="6" fillId="33" borderId="4" xfId="92" applyFont="1" applyFill="1" applyBorder="1"/>
    <xf numFmtId="166" fontId="6" fillId="33" borderId="4" xfId="92" applyNumberFormat="1" applyFont="1" applyFill="1" applyBorder="1" applyAlignment="1">
      <alignment horizontal="right"/>
    </xf>
    <xf numFmtId="166" fontId="6" fillId="33" borderId="5" xfId="92" applyNumberFormat="1" applyFont="1" applyFill="1" applyBorder="1" applyAlignment="1">
      <alignment horizontal="right"/>
    </xf>
    <xf numFmtId="0" fontId="6" fillId="33" borderId="5" xfId="92" applyFont="1" applyFill="1" applyBorder="1"/>
    <xf numFmtId="0" fontId="6" fillId="33" borderId="2" xfId="92" applyFont="1" applyFill="1" applyBorder="1"/>
    <xf numFmtId="0" fontId="6" fillId="33" borderId="2" xfId="92" applyFont="1" applyFill="1" applyBorder="1" applyAlignment="1">
      <alignment horizontal="right" wrapText="1"/>
    </xf>
    <xf numFmtId="0" fontId="6" fillId="33" borderId="7" xfId="92" applyFont="1" applyFill="1" applyBorder="1" applyAlignment="1">
      <alignment horizontal="right" wrapText="1"/>
    </xf>
    <xf numFmtId="166" fontId="6" fillId="33" borderId="4" xfId="92" applyNumberFormat="1" applyFont="1" applyFill="1" applyBorder="1" applyAlignment="1" applyProtection="1">
      <alignment horizontal="right"/>
      <protection locked="0"/>
    </xf>
    <xf numFmtId="166" fontId="6" fillId="33" borderId="0" xfId="92" applyNumberFormat="1" applyFont="1" applyFill="1" applyBorder="1" applyAlignment="1" applyProtection="1">
      <alignment horizontal="right"/>
      <protection locked="0"/>
    </xf>
    <xf numFmtId="166" fontId="6" fillId="33" borderId="5" xfId="92" applyNumberFormat="1" applyFont="1" applyFill="1" applyBorder="1" applyAlignment="1" applyProtection="1">
      <alignment horizontal="right"/>
      <protection locked="0"/>
    </xf>
    <xf numFmtId="0" fontId="6" fillId="33" borderId="0" xfId="92" applyFont="1" applyFill="1" applyAlignment="1"/>
    <xf numFmtId="0" fontId="6" fillId="33" borderId="6" xfId="92" applyFont="1" applyFill="1" applyBorder="1" applyAlignment="1">
      <alignment horizontal="right"/>
    </xf>
    <xf numFmtId="0" fontId="6" fillId="33" borderId="7" xfId="92" applyFont="1" applyFill="1" applyBorder="1"/>
    <xf numFmtId="166" fontId="6" fillId="33" borderId="8" xfId="92" applyNumberFormat="1" applyFont="1" applyFill="1" applyBorder="1" applyAlignment="1" applyProtection="1">
      <alignment horizontal="right"/>
      <protection locked="0"/>
    </xf>
    <xf numFmtId="166" fontId="6" fillId="33" borderId="3" xfId="92" applyNumberFormat="1" applyFont="1" applyFill="1" applyBorder="1" applyAlignment="1" applyProtection="1">
      <alignment horizontal="right"/>
      <protection locked="0"/>
    </xf>
    <xf numFmtId="166" fontId="6" fillId="33" borderId="9" xfId="92" applyNumberFormat="1" applyFont="1" applyFill="1" applyBorder="1" applyAlignment="1" applyProtection="1">
      <alignment horizontal="right"/>
      <protection locked="0"/>
    </xf>
    <xf numFmtId="166" fontId="6" fillId="33" borderId="6" xfId="92" applyNumberFormat="1" applyFont="1" applyFill="1" applyBorder="1"/>
    <xf numFmtId="166" fontId="6" fillId="33" borderId="7" xfId="92" applyNumberFormat="1" applyFont="1" applyFill="1" applyBorder="1"/>
    <xf numFmtId="0" fontId="6" fillId="33" borderId="1" xfId="92" applyFont="1" applyFill="1" applyBorder="1"/>
    <xf numFmtId="0" fontId="6" fillId="33" borderId="0" xfId="92" applyFont="1" applyFill="1" applyBorder="1" applyAlignment="1">
      <alignment horizontal="right"/>
    </xf>
    <xf numFmtId="0" fontId="6" fillId="33" borderId="0" xfId="92" applyFont="1" applyFill="1" applyAlignment="1">
      <alignment horizontal="right" wrapText="1"/>
    </xf>
    <xf numFmtId="166" fontId="6" fillId="33" borderId="0" xfId="92" applyNumberFormat="1" applyFont="1" applyFill="1" applyBorder="1" applyAlignment="1" applyProtection="1">
      <alignment horizontal="right"/>
    </xf>
    <xf numFmtId="166" fontId="4" fillId="33" borderId="0" xfId="92" applyNumberFormat="1" applyFont="1" applyFill="1" applyBorder="1" applyAlignment="1">
      <alignment horizontal="right"/>
    </xf>
    <xf numFmtId="0" fontId="6" fillId="33" borderId="0" xfId="92" applyFont="1" applyFill="1" applyAlignment="1">
      <alignment horizontal="center"/>
    </xf>
    <xf numFmtId="0" fontId="6" fillId="33" borderId="0" xfId="92" applyFont="1" applyFill="1" applyBorder="1" applyAlignment="1">
      <alignment horizontal="left" wrapText="1"/>
    </xf>
    <xf numFmtId="0" fontId="6" fillId="33" borderId="0" xfId="92" applyNumberFormat="1" applyFont="1" applyFill="1" applyBorder="1" applyAlignment="1">
      <alignment horizontal="right"/>
    </xf>
    <xf numFmtId="167" fontId="6" fillId="33" borderId="0" xfId="92" applyNumberFormat="1" applyFont="1" applyFill="1" applyBorder="1" applyAlignment="1">
      <alignment horizontal="right"/>
    </xf>
    <xf numFmtId="0" fontId="6" fillId="33" borderId="0" xfId="0" applyFont="1" applyFill="1" applyAlignment="1">
      <alignment horizontal="right" wrapText="1"/>
    </xf>
    <xf numFmtId="0" fontId="6" fillId="33" borderId="0" xfId="92" applyFont="1" applyFill="1" applyAlignment="1">
      <alignment shrinkToFit="1"/>
    </xf>
    <xf numFmtId="166" fontId="6" fillId="33" borderId="0" xfId="92" applyNumberFormat="1" applyFont="1" applyFill="1" applyAlignment="1">
      <alignment shrinkToFit="1"/>
    </xf>
    <xf numFmtId="166" fontId="6" fillId="33" borderId="0" xfId="92" applyNumberFormat="1" applyFont="1" applyFill="1" applyAlignment="1"/>
    <xf numFmtId="0" fontId="6" fillId="33" borderId="2" xfId="92" applyFont="1" applyFill="1" applyBorder="1" applyAlignment="1">
      <alignment shrinkToFit="1"/>
    </xf>
    <xf numFmtId="166" fontId="6" fillId="33" borderId="2" xfId="92" applyNumberFormat="1" applyFont="1" applyFill="1" applyBorder="1" applyAlignment="1">
      <alignment shrinkToFit="1"/>
    </xf>
    <xf numFmtId="0" fontId="6" fillId="33" borderId="0" xfId="77" applyFont="1" applyFill="1"/>
    <xf numFmtId="0" fontId="6" fillId="33" borderId="1" xfId="76" applyFont="1" applyFill="1" applyBorder="1" applyAlignment="1">
      <alignment vertical="center"/>
    </xf>
    <xf numFmtId="0" fontId="6" fillId="33" borderId="0" xfId="76" applyFont="1" applyFill="1" applyBorder="1"/>
    <xf numFmtId="3" fontId="6" fillId="33" borderId="0" xfId="76" applyNumberFormat="1" applyFont="1" applyFill="1" applyBorder="1" applyAlignment="1">
      <alignment horizontal="right"/>
    </xf>
    <xf numFmtId="0" fontId="6" fillId="33" borderId="2" xfId="76" applyFont="1" applyFill="1" applyBorder="1"/>
    <xf numFmtId="3" fontId="6" fillId="33" borderId="2" xfId="76" applyNumberFormat="1" applyFont="1" applyFill="1" applyBorder="1" applyAlignment="1">
      <alignment horizontal="right"/>
    </xf>
    <xf numFmtId="172" fontId="6" fillId="33" borderId="0" xfId="76" applyNumberFormat="1" applyFont="1" applyFill="1" applyBorder="1" applyAlignment="1">
      <alignment horizontal="center"/>
    </xf>
    <xf numFmtId="173" fontId="6" fillId="33" borderId="0" xfId="76" applyNumberFormat="1" applyFont="1" applyFill="1" applyBorder="1" applyAlignment="1">
      <alignment horizontal="center"/>
    </xf>
    <xf numFmtId="1" fontId="6" fillId="33" borderId="0" xfId="74" applyNumberFormat="1" applyFont="1" applyFill="1"/>
    <xf numFmtId="1" fontId="6" fillId="33" borderId="0" xfId="0" applyNumberFormat="1" applyFont="1" applyFill="1"/>
    <xf numFmtId="166" fontId="6" fillId="33" borderId="0" xfId="75" applyNumberFormat="1" applyFont="1" applyFill="1"/>
    <xf numFmtId="1" fontId="6" fillId="33" borderId="0" xfId="0" applyNumberFormat="1" applyFont="1" applyFill="1" applyAlignment="1">
      <alignment horizontal="right"/>
    </xf>
    <xf numFmtId="166" fontId="6" fillId="33" borderId="0" xfId="0" applyNumberFormat="1" applyFont="1" applyFill="1" applyAlignment="1">
      <alignment horizontal="right"/>
    </xf>
    <xf numFmtId="1" fontId="6" fillId="33" borderId="2" xfId="0" applyNumberFormat="1" applyFont="1" applyFill="1" applyBorder="1" applyAlignment="1">
      <alignment horizontal="right"/>
    </xf>
    <xf numFmtId="166" fontId="6" fillId="33" borderId="2" xfId="0" applyNumberFormat="1" applyFont="1" applyFill="1" applyBorder="1" applyAlignment="1">
      <alignment horizontal="right"/>
    </xf>
    <xf numFmtId="175" fontId="6" fillId="33" borderId="0" xfId="0" applyNumberFormat="1" applyFont="1" applyFill="1" applyBorder="1" applyAlignment="1">
      <alignment horizontal="right"/>
    </xf>
    <xf numFmtId="0" fontId="6" fillId="33" borderId="0" xfId="0" applyFont="1" applyFill="1" applyAlignment="1">
      <alignment wrapText="1"/>
    </xf>
    <xf numFmtId="2" fontId="6" fillId="33" borderId="0" xfId="0" applyNumberFormat="1" applyFont="1" applyFill="1"/>
    <xf numFmtId="0" fontId="6" fillId="33" borderId="0" xfId="0" applyFont="1" applyFill="1" applyAlignment="1">
      <alignment horizontal="center" vertical="top"/>
    </xf>
    <xf numFmtId="0" fontId="6" fillId="33" borderId="0" xfId="0" applyFont="1" applyFill="1" applyAlignment="1">
      <alignment vertical="top"/>
    </xf>
    <xf numFmtId="0" fontId="6" fillId="33" borderId="0" xfId="48" applyFont="1" applyFill="1"/>
    <xf numFmtId="168" fontId="6" fillId="33" borderId="0" xfId="48" applyNumberFormat="1" applyFont="1" applyFill="1"/>
    <xf numFmtId="168" fontId="6" fillId="33" borderId="0" xfId="48" applyNumberFormat="1" applyFont="1" applyFill="1" applyAlignment="1">
      <alignment horizontal="right"/>
    </xf>
    <xf numFmtId="0" fontId="6" fillId="33" borderId="2" xfId="48" applyFont="1" applyFill="1" applyBorder="1"/>
    <xf numFmtId="168" fontId="6" fillId="33" borderId="2" xfId="48" applyNumberFormat="1" applyFont="1" applyFill="1" applyBorder="1"/>
    <xf numFmtId="0" fontId="6" fillId="33" borderId="0" xfId="0" applyFont="1" applyFill="1" applyAlignment="1">
      <alignment horizontal="left" wrapText="1"/>
    </xf>
    <xf numFmtId="167" fontId="6" fillId="33" borderId="0" xfId="0" applyNumberFormat="1" applyFont="1" applyFill="1"/>
    <xf numFmtId="0" fontId="67" fillId="33" borderId="0" xfId="73" applyFont="1" applyFill="1" applyAlignment="1">
      <alignment horizontal="center" vertical="top"/>
    </xf>
    <xf numFmtId="0" fontId="4" fillId="33" borderId="0" xfId="73" applyFont="1" applyFill="1" applyAlignment="1">
      <alignment vertical="top"/>
    </xf>
    <xf numFmtId="0" fontId="6" fillId="33" borderId="3" xfId="48" applyFont="1" applyFill="1" applyBorder="1"/>
    <xf numFmtId="0" fontId="6" fillId="33" borderId="0" xfId="72" applyFont="1" applyFill="1" applyBorder="1" applyAlignment="1">
      <alignment horizontal="center" vertical="center"/>
    </xf>
    <xf numFmtId="0" fontId="6" fillId="33" borderId="0" xfId="48" applyFont="1" applyFill="1" applyBorder="1" applyProtection="1"/>
    <xf numFmtId="183" fontId="6" fillId="33" borderId="0" xfId="72" applyNumberFormat="1" applyFont="1" applyFill="1" applyBorder="1" applyAlignment="1">
      <alignment horizontal="right" vertical="center"/>
    </xf>
    <xf numFmtId="183" fontId="6" fillId="33" borderId="0" xfId="0" applyNumberFormat="1" applyFont="1" applyFill="1" applyBorder="1" applyAlignment="1">
      <alignment horizontal="right"/>
    </xf>
    <xf numFmtId="183" fontId="6" fillId="33" borderId="0" xfId="72" applyNumberFormat="1" applyFont="1" applyFill="1" applyBorder="1" applyAlignment="1">
      <alignment horizontal="right"/>
    </xf>
    <xf numFmtId="0" fontId="6" fillId="33" borderId="2" xfId="48" applyFont="1" applyFill="1" applyBorder="1" applyProtection="1"/>
    <xf numFmtId="0" fontId="6" fillId="33" borderId="0" xfId="48" applyFont="1" applyFill="1" applyBorder="1"/>
    <xf numFmtId="170" fontId="6" fillId="33" borderId="0" xfId="48" applyNumberFormat="1" applyFont="1" applyFill="1" applyBorder="1" applyProtection="1"/>
    <xf numFmtId="182" fontId="6" fillId="33" borderId="0" xfId="0" applyNumberFormat="1" applyFont="1" applyFill="1" applyBorder="1" applyAlignment="1">
      <alignment horizontal="right"/>
    </xf>
    <xf numFmtId="0" fontId="6" fillId="33" borderId="0" xfId="48" applyFont="1" applyFill="1" applyAlignment="1" applyProtection="1">
      <alignment horizontal="left"/>
    </xf>
    <xf numFmtId="166" fontId="6" fillId="33" borderId="0" xfId="0" applyNumberFormat="1" applyFont="1" applyFill="1" applyBorder="1" applyAlignment="1">
      <alignment horizontal="centerContinuous"/>
    </xf>
    <xf numFmtId="166" fontId="6" fillId="33" borderId="0" xfId="0" applyNumberFormat="1" applyFont="1" applyFill="1" applyBorder="1" applyAlignment="1" applyProtection="1">
      <alignment horizontal="right"/>
      <protection locked="0"/>
    </xf>
    <xf numFmtId="0" fontId="6" fillId="33" borderId="0" xfId="0" applyNumberFormat="1" applyFont="1" applyFill="1" applyAlignment="1" applyProtection="1">
      <alignment horizontal="right"/>
      <protection locked="0"/>
    </xf>
    <xf numFmtId="166" fontId="6" fillId="33" borderId="0" xfId="0" applyNumberFormat="1" applyFont="1" applyFill="1" applyProtection="1">
      <protection locked="0"/>
    </xf>
    <xf numFmtId="0" fontId="6" fillId="33" borderId="0" xfId="0" applyNumberFormat="1" applyFont="1" applyFill="1" applyAlignment="1">
      <alignment horizontal="right"/>
    </xf>
    <xf numFmtId="0" fontId="6" fillId="33" borderId="0" xfId="0" applyNumberFormat="1" applyFont="1" applyFill="1" applyAlignment="1">
      <alignment wrapText="1"/>
    </xf>
    <xf numFmtId="3" fontId="6" fillId="33" borderId="0" xfId="71" applyNumberFormat="1" applyFont="1" applyFill="1"/>
    <xf numFmtId="3" fontId="6" fillId="33" borderId="2" xfId="70" applyNumberFormat="1" applyFont="1" applyFill="1" applyBorder="1"/>
    <xf numFmtId="3" fontId="6" fillId="33" borderId="2" xfId="0" applyNumberFormat="1" applyFont="1" applyFill="1" applyBorder="1" applyAlignment="1">
      <alignment vertical="top" wrapText="1"/>
    </xf>
    <xf numFmtId="165" fontId="6" fillId="33" borderId="0" xfId="0" applyNumberFormat="1" applyFont="1" applyFill="1"/>
    <xf numFmtId="9" fontId="6" fillId="33" borderId="0" xfId="83" applyNumberFormat="1" applyFont="1" applyFill="1"/>
    <xf numFmtId="1" fontId="6" fillId="33" borderId="0" xfId="58" applyNumberFormat="1" applyFont="1" applyFill="1" applyBorder="1" applyAlignment="1"/>
    <xf numFmtId="1" fontId="6" fillId="33" borderId="0" xfId="58" applyNumberFormat="1" applyFont="1" applyFill="1"/>
    <xf numFmtId="9" fontId="6" fillId="33" borderId="0" xfId="83" applyNumberFormat="1" applyFont="1" applyFill="1" applyAlignment="1">
      <alignment horizontal="left"/>
    </xf>
    <xf numFmtId="9" fontId="6" fillId="33" borderId="0" xfId="92" applyNumberFormat="1" applyFont="1" applyFill="1"/>
    <xf numFmtId="9" fontId="6" fillId="33" borderId="2" xfId="92" applyNumberFormat="1" applyFont="1" applyFill="1" applyBorder="1" applyAlignment="1">
      <alignment wrapText="1"/>
    </xf>
    <xf numFmtId="9" fontId="6" fillId="33" borderId="2" xfId="83" applyNumberFormat="1" applyFont="1" applyFill="1" applyBorder="1"/>
    <xf numFmtId="9" fontId="6" fillId="33" borderId="0" xfId="92" applyNumberFormat="1" applyFont="1" applyFill="1" applyBorder="1" applyAlignment="1">
      <alignment wrapText="1"/>
    </xf>
    <xf numFmtId="9" fontId="6" fillId="33" borderId="0" xfId="83" applyNumberFormat="1" applyFont="1" applyFill="1" applyBorder="1"/>
    <xf numFmtId="0" fontId="6" fillId="33" borderId="0" xfId="92" applyFont="1" applyFill="1" applyAlignment="1">
      <alignment wrapText="1"/>
    </xf>
    <xf numFmtId="1" fontId="6" fillId="33" borderId="0" xfId="92" applyNumberFormat="1" applyFont="1" applyFill="1"/>
    <xf numFmtId="166" fontId="6" fillId="33" borderId="0" xfId="92" applyNumberFormat="1" applyFont="1" applyFill="1" applyBorder="1" applyAlignment="1">
      <alignment horizontal="right" vertical="top" wrapText="1"/>
    </xf>
    <xf numFmtId="1" fontId="6" fillId="33" borderId="2" xfId="92" applyNumberFormat="1" applyFont="1" applyFill="1" applyBorder="1"/>
    <xf numFmtId="1" fontId="6" fillId="33" borderId="0" xfId="92" applyNumberFormat="1" applyFont="1" applyFill="1" applyAlignment="1">
      <alignment horizontal="right"/>
    </xf>
    <xf numFmtId="165" fontId="6" fillId="33" borderId="0" xfId="92" applyNumberFormat="1" applyFont="1" applyFill="1" applyBorder="1" applyAlignment="1">
      <alignment horizontal="right"/>
    </xf>
    <xf numFmtId="165" fontId="6" fillId="33" borderId="0" xfId="92" applyNumberFormat="1" applyFont="1" applyFill="1"/>
    <xf numFmtId="3" fontId="6" fillId="33" borderId="0" xfId="92" applyNumberFormat="1" applyFont="1" applyFill="1"/>
    <xf numFmtId="3" fontId="6" fillId="33" borderId="0" xfId="92" applyNumberFormat="1" applyFont="1" applyFill="1" applyBorder="1"/>
    <xf numFmtId="3" fontId="6" fillId="33" borderId="2" xfId="92" applyNumberFormat="1" applyFont="1" applyFill="1" applyBorder="1"/>
    <xf numFmtId="168" fontId="6" fillId="33" borderId="0" xfId="92" applyNumberFormat="1" applyFont="1" applyFill="1" applyBorder="1" applyAlignment="1">
      <alignment horizontal="right"/>
    </xf>
    <xf numFmtId="168" fontId="6" fillId="33" borderId="0" xfId="0" applyNumberFormat="1" applyFont="1" applyFill="1" applyBorder="1"/>
    <xf numFmtId="178" fontId="6" fillId="33" borderId="0" xfId="0" applyNumberFormat="1" applyFont="1" applyFill="1" applyBorder="1"/>
    <xf numFmtId="168" fontId="6" fillId="33" borderId="0" xfId="92" applyNumberFormat="1" applyFont="1" applyFill="1"/>
    <xf numFmtId="1" fontId="6" fillId="33" borderId="0" xfId="92" applyNumberFormat="1" applyFont="1" applyFill="1" applyAlignment="1">
      <alignment horizontal="left" indent="2"/>
    </xf>
    <xf numFmtId="0" fontId="6" fillId="33" borderId="2" xfId="92" quotePrefix="1" applyFont="1" applyFill="1" applyBorder="1" applyAlignment="1">
      <alignment horizontal="right"/>
    </xf>
    <xf numFmtId="178" fontId="6" fillId="33" borderId="2" xfId="0" applyNumberFormat="1" applyFont="1" applyFill="1" applyBorder="1"/>
    <xf numFmtId="167" fontId="6" fillId="33" borderId="0" xfId="92" applyNumberFormat="1" applyFont="1" applyFill="1" applyAlignment="1">
      <alignment horizontal="right"/>
    </xf>
    <xf numFmtId="0" fontId="6" fillId="33" borderId="0" xfId="91" applyFont="1" applyFill="1"/>
    <xf numFmtId="0" fontId="6" fillId="33" borderId="0" xfId="91" quotePrefix="1" applyFont="1" applyFill="1"/>
    <xf numFmtId="165" fontId="6" fillId="33" borderId="0" xfId="91" applyNumberFormat="1" applyFont="1" applyFill="1"/>
    <xf numFmtId="1" fontId="6" fillId="33" borderId="0" xfId="91" applyNumberFormat="1" applyFont="1" applyFill="1"/>
    <xf numFmtId="4" fontId="6" fillId="33" borderId="0" xfId="91" applyNumberFormat="1" applyFont="1" applyFill="1"/>
    <xf numFmtId="9" fontId="83" fillId="33" borderId="0" xfId="93" applyFont="1" applyFill="1"/>
    <xf numFmtId="0" fontId="6" fillId="33" borderId="2" xfId="91" applyFont="1" applyFill="1" applyBorder="1"/>
    <xf numFmtId="165" fontId="6" fillId="33" borderId="2" xfId="91" applyNumberFormat="1" applyFont="1" applyFill="1" applyBorder="1"/>
    <xf numFmtId="0" fontId="25" fillId="33" borderId="0" xfId="92" applyNumberFormat="1" applyFont="1" applyFill="1" applyBorder="1" applyAlignment="1">
      <alignment horizontal="left" vertical="top" wrapText="1"/>
    </xf>
    <xf numFmtId="0" fontId="67" fillId="33" borderId="1" xfId="79" applyFont="1" applyFill="1" applyBorder="1" applyAlignment="1">
      <alignment horizontal="right" wrapText="1"/>
    </xf>
    <xf numFmtId="0" fontId="3" fillId="33" borderId="0" xfId="79" applyFont="1" applyFill="1" applyBorder="1"/>
    <xf numFmtId="0" fontId="31" fillId="33" borderId="0" xfId="0" applyFont="1" applyFill="1"/>
    <xf numFmtId="0" fontId="84" fillId="33" borderId="0" xfId="50" applyFont="1" applyFill="1"/>
    <xf numFmtId="0" fontId="31" fillId="33" borderId="0" xfId="0" applyFont="1" applyFill="1" applyBorder="1"/>
    <xf numFmtId="0" fontId="31" fillId="33" borderId="0" xfId="0" applyFont="1" applyFill="1" applyBorder="1" applyAlignment="1">
      <alignment horizontal="left"/>
    </xf>
    <xf numFmtId="0" fontId="85" fillId="33" borderId="0" xfId="0" applyFont="1" applyFill="1"/>
    <xf numFmtId="0" fontId="86" fillId="33" borderId="0" xfId="92" applyFont="1" applyFill="1"/>
    <xf numFmtId="0" fontId="86" fillId="33" borderId="0" xfId="92" applyFont="1" applyFill="1" applyBorder="1"/>
    <xf numFmtId="0" fontId="31" fillId="33" borderId="0" xfId="77" applyFont="1" applyFill="1"/>
    <xf numFmtId="0" fontId="87" fillId="33" borderId="0" xfId="0" applyFont="1" applyFill="1"/>
    <xf numFmtId="0" fontId="85" fillId="33" borderId="0" xfId="92" applyFont="1" applyFill="1"/>
    <xf numFmtId="0" fontId="31" fillId="33" borderId="0" xfId="91" applyFont="1" applyFill="1"/>
    <xf numFmtId="3" fontId="52" fillId="33" borderId="0" xfId="125" applyNumberFormat="1" applyFont="1" applyFill="1"/>
    <xf numFmtId="0" fontId="52" fillId="33" borderId="0" xfId="125" applyFont="1" applyFill="1"/>
    <xf numFmtId="0" fontId="67" fillId="33" borderId="1" xfId="79" applyFont="1" applyFill="1" applyBorder="1" applyAlignment="1">
      <alignment horizontal="right"/>
    </xf>
    <xf numFmtId="0" fontId="25" fillId="33" borderId="0" xfId="0" applyFont="1" applyFill="1"/>
    <xf numFmtId="0" fontId="22" fillId="33" borderId="0" xfId="38" applyFont="1" applyFill="1" applyAlignment="1" applyProtection="1"/>
    <xf numFmtId="0" fontId="22" fillId="33" borderId="0" xfId="38" applyFill="1" applyAlignment="1" applyProtection="1"/>
    <xf numFmtId="0" fontId="22" fillId="33" borderId="0" xfId="38" applyFill="1" applyAlignment="1" applyProtection="1">
      <alignment horizontal="left"/>
    </xf>
    <xf numFmtId="0" fontId="22" fillId="33" borderId="0" xfId="38" applyFont="1" applyFill="1" applyAlignment="1" applyProtection="1">
      <alignment horizontal="left"/>
    </xf>
    <xf numFmtId="0" fontId="20" fillId="33" borderId="1" xfId="0" applyFont="1" applyFill="1" applyBorder="1" applyAlignment="1">
      <alignment horizontal="center" wrapText="1"/>
    </xf>
    <xf numFmtId="0" fontId="6" fillId="33" borderId="0" xfId="0" applyFont="1" applyFill="1" applyAlignment="1">
      <alignment horizontal="center"/>
    </xf>
    <xf numFmtId="0" fontId="15" fillId="33" borderId="1" xfId="0" applyFont="1" applyFill="1" applyBorder="1" applyAlignment="1">
      <alignment horizontal="center" wrapText="1"/>
    </xf>
    <xf numFmtId="0" fontId="6" fillId="33" borderId="2" xfId="0" applyFont="1" applyFill="1" applyBorder="1" applyAlignment="1">
      <alignment horizontal="center"/>
    </xf>
    <xf numFmtId="9" fontId="20" fillId="33" borderId="0" xfId="0" applyNumberFormat="1" applyFont="1" applyFill="1" applyBorder="1"/>
    <xf numFmtId="9" fontId="20" fillId="33" borderId="2" xfId="0" applyNumberFormat="1" applyFont="1" applyFill="1" applyBorder="1"/>
    <xf numFmtId="9" fontId="6" fillId="33" borderId="3" xfId="0" applyNumberFormat="1" applyFont="1" applyFill="1" applyBorder="1"/>
    <xf numFmtId="0" fontId="20" fillId="33" borderId="1" xfId="0" applyFont="1" applyFill="1" applyBorder="1" applyAlignment="1">
      <alignment horizontal="center"/>
    </xf>
    <xf numFmtId="0" fontId="6" fillId="33" borderId="3" xfId="0" applyFont="1" applyFill="1" applyBorder="1" applyAlignment="1">
      <alignment horizontal="center"/>
    </xf>
    <xf numFmtId="0" fontId="4" fillId="33" borderId="0" xfId="125" applyFont="1" applyFill="1" applyAlignment="1">
      <alignment horizontal="right"/>
    </xf>
    <xf numFmtId="0" fontId="67" fillId="33" borderId="1" xfId="125" applyFont="1" applyFill="1" applyBorder="1" applyAlignment="1">
      <alignment horizontal="right" wrapText="1"/>
    </xf>
    <xf numFmtId="0" fontId="67" fillId="33" borderId="0" xfId="125" applyFont="1" applyFill="1"/>
    <xf numFmtId="0" fontId="67" fillId="33" borderId="0" xfId="125" applyFont="1" applyFill="1" applyAlignment="1">
      <alignment horizontal="right"/>
    </xf>
    <xf numFmtId="0" fontId="67" fillId="33" borderId="1" xfId="125" applyFont="1" applyFill="1" applyBorder="1" applyAlignment="1">
      <alignment horizontal="left" wrapText="1"/>
    </xf>
    <xf numFmtId="0" fontId="67" fillId="33" borderId="1" xfId="125" applyFont="1" applyFill="1" applyBorder="1" applyAlignment="1">
      <alignment horizontal="center" vertical="center" wrapText="1"/>
    </xf>
    <xf numFmtId="166" fontId="67" fillId="33" borderId="0" xfId="125" applyNumberFormat="1" applyFont="1" applyFill="1"/>
    <xf numFmtId="0" fontId="67" fillId="33" borderId="0" xfId="125" applyFont="1" applyFill="1" applyAlignment="1">
      <alignment wrapText="1"/>
    </xf>
    <xf numFmtId="0" fontId="67" fillId="33" borderId="1" xfId="125" applyFont="1" applyFill="1" applyBorder="1" applyAlignment="1">
      <alignment horizontal="right" vertical="center" wrapText="1"/>
    </xf>
    <xf numFmtId="166" fontId="4" fillId="33" borderId="0" xfId="125" applyNumberFormat="1" applyFont="1" applyFill="1" applyAlignment="1">
      <alignment horizontal="right" vertical="center"/>
    </xf>
    <xf numFmtId="166" fontId="4" fillId="33" borderId="2" xfId="125" applyNumberFormat="1" applyFont="1" applyFill="1" applyBorder="1" applyAlignment="1">
      <alignment horizontal="right" vertical="center"/>
    </xf>
    <xf numFmtId="0" fontId="67" fillId="33" borderId="0" xfId="125" applyFont="1" applyFill="1" applyAlignment="1">
      <alignment horizontal="right" wrapText="1"/>
    </xf>
    <xf numFmtId="0" fontId="67" fillId="33" borderId="1" xfId="125" applyFont="1" applyFill="1" applyBorder="1" applyAlignment="1">
      <alignment horizontal="left"/>
    </xf>
    <xf numFmtId="0" fontId="55" fillId="33" borderId="0" xfId="125" applyFont="1" applyFill="1" applyAlignment="1">
      <alignment wrapText="1"/>
    </xf>
    <xf numFmtId="0" fontId="67" fillId="33" borderId="1" xfId="78" applyFont="1" applyFill="1" applyBorder="1"/>
    <xf numFmtId="0" fontId="67" fillId="33" borderId="0" xfId="78" applyFont="1" applyFill="1" applyBorder="1"/>
    <xf numFmtId="0" fontId="67" fillId="33" borderId="0" xfId="78" applyFont="1" applyFill="1"/>
    <xf numFmtId="0" fontId="4" fillId="33" borderId="0" xfId="79" applyFont="1" applyFill="1" applyAlignment="1">
      <alignment horizontal="right"/>
    </xf>
    <xf numFmtId="0" fontId="4" fillId="33" borderId="0" xfId="79" applyFont="1" applyFill="1" applyBorder="1" applyAlignment="1">
      <alignment horizontal="right"/>
    </xf>
    <xf numFmtId="0" fontId="67" fillId="33" borderId="1" xfId="79" applyFont="1" applyFill="1" applyBorder="1" applyAlignment="1">
      <alignment horizontal="left"/>
    </xf>
    <xf numFmtId="0" fontId="70" fillId="33" borderId="0" xfId="79" applyFont="1" applyFill="1" applyAlignment="1"/>
    <xf numFmtId="0" fontId="16" fillId="33" borderId="0" xfId="92" applyFont="1" applyFill="1" applyAlignment="1">
      <alignment vertical="center"/>
    </xf>
    <xf numFmtId="0" fontId="31" fillId="33" borderId="2" xfId="92" applyFont="1" applyFill="1" applyBorder="1" applyAlignment="1">
      <alignment horizontal="center" vertical="center" wrapText="1"/>
    </xf>
    <xf numFmtId="0" fontId="6" fillId="33" borderId="1" xfId="0" applyFont="1" applyFill="1" applyBorder="1" applyAlignment="1">
      <alignment vertical="center" wrapText="1"/>
    </xf>
    <xf numFmtId="0" fontId="20" fillId="33" borderId="1" xfId="92" applyFont="1" applyFill="1" applyBorder="1" applyAlignment="1">
      <alignment horizontal="right" vertical="center" shrinkToFit="1"/>
    </xf>
    <xf numFmtId="0" fontId="20" fillId="33" borderId="1" xfId="0" applyFont="1" applyFill="1" applyBorder="1" applyAlignment="1">
      <alignment vertical="center"/>
    </xf>
    <xf numFmtId="3" fontId="20" fillId="33" borderId="1" xfId="51" applyNumberFormat="1" applyFont="1" applyFill="1" applyBorder="1"/>
    <xf numFmtId="3" fontId="20" fillId="33" borderId="1" xfId="51" applyNumberFormat="1" applyFont="1" applyFill="1" applyBorder="1" applyAlignment="1">
      <alignment horizontal="right" wrapText="1"/>
    </xf>
    <xf numFmtId="0" fontId="2" fillId="33" borderId="0" xfId="79" applyFont="1" applyFill="1"/>
    <xf numFmtId="0" fontId="1" fillId="34" borderId="0" xfId="127" applyFill="1"/>
    <xf numFmtId="0" fontId="6" fillId="34" borderId="0" xfId="127" applyFont="1" applyFill="1"/>
    <xf numFmtId="3" fontId="1" fillId="34" borderId="0" xfId="127" applyNumberFormat="1" applyFill="1"/>
    <xf numFmtId="3" fontId="6" fillId="34" borderId="0" xfId="127" applyNumberFormat="1" applyFont="1" applyFill="1"/>
    <xf numFmtId="166" fontId="6" fillId="34" borderId="21" xfId="127" applyNumberFormat="1" applyFont="1" applyFill="1" applyBorder="1" applyAlignment="1">
      <alignment horizontal="right"/>
    </xf>
    <xf numFmtId="177" fontId="6" fillId="34" borderId="21" xfId="128" applyNumberFormat="1" applyFont="1" applyFill="1" applyBorder="1" applyAlignment="1">
      <alignment horizontal="center"/>
    </xf>
    <xf numFmtId="0" fontId="6" fillId="34" borderId="21" xfId="127" applyFont="1" applyFill="1" applyBorder="1" applyAlignment="1">
      <alignment horizontal="left"/>
    </xf>
    <xf numFmtId="166" fontId="6" fillId="34" borderId="0" xfId="127" applyNumberFormat="1" applyFont="1" applyFill="1" applyBorder="1" applyAlignment="1">
      <alignment horizontal="right"/>
    </xf>
    <xf numFmtId="177" fontId="6" fillId="34" borderId="0" xfId="128" applyNumberFormat="1" applyFont="1" applyFill="1" applyBorder="1" applyAlignment="1">
      <alignment horizontal="center"/>
    </xf>
    <xf numFmtId="0" fontId="6" fillId="34" borderId="0" xfId="127" applyFont="1" applyFill="1" applyBorder="1" applyAlignment="1">
      <alignment horizontal="left"/>
    </xf>
    <xf numFmtId="0" fontId="20" fillId="34" borderId="0" xfId="127" applyFont="1" applyFill="1"/>
    <xf numFmtId="0" fontId="20" fillId="34" borderId="22" xfId="127" applyFont="1" applyFill="1" applyBorder="1"/>
    <xf numFmtId="0" fontId="19" fillId="34" borderId="0" xfId="127" applyFont="1" applyFill="1" applyAlignment="1">
      <alignment horizontal="left"/>
    </xf>
    <xf numFmtId="0" fontId="19" fillId="33" borderId="0" xfId="0" applyFont="1" applyFill="1"/>
    <xf numFmtId="0" fontId="25" fillId="33" borderId="0" xfId="92" applyFont="1" applyFill="1" applyAlignment="1">
      <alignment horizontal="left"/>
    </xf>
    <xf numFmtId="0" fontId="19" fillId="33" borderId="0" xfId="91" applyFont="1" applyFill="1" applyBorder="1" applyAlignment="1">
      <alignment horizontal="left"/>
    </xf>
    <xf numFmtId="0" fontId="19" fillId="33" borderId="0" xfId="91" applyFont="1" applyFill="1" applyAlignment="1">
      <alignment horizontal="left"/>
    </xf>
    <xf numFmtId="0" fontId="20" fillId="33" borderId="1" xfId="91" applyFont="1" applyFill="1" applyBorder="1" applyAlignment="1">
      <alignment horizontal="center" vertical="center" wrapText="1"/>
    </xf>
    <xf numFmtId="0" fontId="20" fillId="33" borderId="1" xfId="92" applyFont="1" applyFill="1" applyBorder="1" applyAlignment="1">
      <alignment horizontal="center" vertical="center" wrapText="1"/>
    </xf>
    <xf numFmtId="0" fontId="19" fillId="33" borderId="0" xfId="92" applyFont="1" applyFill="1" applyBorder="1" applyAlignment="1">
      <alignment horizontal="left"/>
    </xf>
    <xf numFmtId="0" fontId="19" fillId="33" borderId="0" xfId="92" applyFont="1" applyFill="1"/>
    <xf numFmtId="0" fontId="25" fillId="33" borderId="0" xfId="0" applyFont="1" applyFill="1" applyAlignment="1"/>
    <xf numFmtId="0" fontId="20" fillId="33" borderId="1" xfId="92" applyFont="1" applyFill="1" applyBorder="1" applyAlignment="1">
      <alignment horizontal="center" vertical="center"/>
    </xf>
    <xf numFmtId="0" fontId="19" fillId="33" borderId="0" xfId="92" applyFont="1" applyFill="1" applyAlignment="1">
      <alignment horizontal="left" vertical="center"/>
    </xf>
    <xf numFmtId="0" fontId="25" fillId="0" borderId="0" xfId="127" applyFont="1" applyAlignment="1">
      <alignment horizontal="left"/>
    </xf>
    <xf numFmtId="0" fontId="19" fillId="34" borderId="0" xfId="127" applyFont="1" applyFill="1" applyAlignment="1">
      <alignment horizontal="left"/>
    </xf>
    <xf numFmtId="0" fontId="22" fillId="34" borderId="0" xfId="38" applyFill="1" applyAlignment="1" applyProtection="1">
      <alignment horizontal="left"/>
    </xf>
    <xf numFmtId="0" fontId="19" fillId="33" borderId="0" xfId="129" applyFont="1" applyFill="1" applyBorder="1" applyAlignment="1">
      <alignment horizontal="left"/>
    </xf>
    <xf numFmtId="0" fontId="25" fillId="33" borderId="0" xfId="92" applyFont="1" applyFill="1"/>
    <xf numFmtId="0" fontId="20" fillId="33" borderId="3" xfId="92" applyFont="1" applyFill="1" applyBorder="1" applyAlignment="1">
      <alignment horizontal="center" vertical="center"/>
    </xf>
    <xf numFmtId="0" fontId="20" fillId="33" borderId="2" xfId="92" applyFont="1" applyFill="1" applyBorder="1" applyAlignment="1">
      <alignment horizontal="center" vertical="center"/>
    </xf>
    <xf numFmtId="0" fontId="19" fillId="33" borderId="0" xfId="92" applyFont="1" applyFill="1" applyAlignment="1">
      <alignment horizontal="left" vertical="center" wrapText="1"/>
    </xf>
    <xf numFmtId="0" fontId="19" fillId="33" borderId="0" xfId="82" applyFont="1" applyFill="1"/>
    <xf numFmtId="0" fontId="25" fillId="33" borderId="0" xfId="0" applyFont="1" applyFill="1" applyAlignment="1">
      <alignment horizontal="left" vertical="top" wrapText="1"/>
    </xf>
    <xf numFmtId="0" fontId="19" fillId="33" borderId="0" xfId="92" applyFont="1" applyFill="1" applyAlignment="1">
      <alignment wrapText="1"/>
    </xf>
    <xf numFmtId="0" fontId="25" fillId="33" borderId="0" xfId="64" applyFont="1" applyFill="1" applyAlignment="1">
      <alignment horizontal="left"/>
    </xf>
    <xf numFmtId="0" fontId="19" fillId="33" borderId="0" xfId="0" applyFont="1" applyFill="1" applyBorder="1" applyAlignment="1">
      <alignment horizontal="left"/>
    </xf>
    <xf numFmtId="0" fontId="19" fillId="33" borderId="0" xfId="0" applyNumberFormat="1" applyFont="1" applyFill="1" applyAlignment="1">
      <alignment horizontal="left" wrapText="1"/>
    </xf>
    <xf numFmtId="0" fontId="6" fillId="33" borderId="0" xfId="0" applyFont="1" applyFill="1" applyAlignment="1">
      <alignment wrapText="1"/>
    </xf>
    <xf numFmtId="166" fontId="20" fillId="33" borderId="1" xfId="0" applyNumberFormat="1" applyFont="1" applyFill="1" applyBorder="1" applyAlignment="1">
      <alignment horizontal="center" vertical="center" wrapText="1"/>
    </xf>
    <xf numFmtId="0" fontId="6" fillId="33" borderId="0" xfId="0" applyFont="1" applyFill="1" applyAlignment="1">
      <alignment horizontal="left" vertical="top" wrapText="1"/>
    </xf>
    <xf numFmtId="0" fontId="19" fillId="33" borderId="0" xfId="0" applyFont="1" applyFill="1" applyAlignment="1">
      <alignment horizontal="left"/>
    </xf>
    <xf numFmtId="0" fontId="20" fillId="33" borderId="3" xfId="48" applyFont="1" applyFill="1" applyBorder="1" applyAlignment="1">
      <alignment horizontal="center"/>
    </xf>
    <xf numFmtId="0" fontId="25" fillId="33" borderId="0" xfId="48" applyFont="1" applyFill="1" applyBorder="1" applyAlignment="1" applyProtection="1">
      <alignment horizontal="left"/>
    </xf>
    <xf numFmtId="0" fontId="19" fillId="33" borderId="0" xfId="48" applyFont="1" applyFill="1" applyBorder="1" applyAlignment="1">
      <alignment horizontal="left"/>
    </xf>
    <xf numFmtId="0" fontId="6" fillId="33" borderId="0" xfId="0" applyFont="1" applyFill="1" applyAlignment="1">
      <alignment horizontal="left" wrapText="1"/>
    </xf>
    <xf numFmtId="0" fontId="25" fillId="33" borderId="0" xfId="48" applyFont="1" applyFill="1" applyAlignment="1">
      <alignment wrapText="1"/>
    </xf>
    <xf numFmtId="0" fontId="25" fillId="33" borderId="0" xfId="48" applyFont="1" applyFill="1"/>
    <xf numFmtId="0" fontId="25" fillId="33" borderId="0" xfId="64" applyFont="1" applyFill="1" applyAlignment="1"/>
    <xf numFmtId="0" fontId="19" fillId="33" borderId="0" xfId="48" applyFont="1" applyFill="1" applyAlignment="1" applyProtection="1">
      <alignment horizontal="left"/>
    </xf>
    <xf numFmtId="0" fontId="25" fillId="33" borderId="0" xfId="0" applyFont="1" applyFill="1"/>
    <xf numFmtId="0" fontId="19" fillId="33" borderId="0" xfId="0" applyFont="1" applyFill="1" applyAlignment="1"/>
    <xf numFmtId="0" fontId="19" fillId="33" borderId="0" xfId="0" applyFont="1" applyFill="1" applyBorder="1" applyAlignment="1">
      <alignment horizontal="left" vertical="center"/>
    </xf>
    <xf numFmtId="0" fontId="20" fillId="33" borderId="1" xfId="0" applyFont="1" applyFill="1" applyBorder="1" applyAlignment="1">
      <alignment horizontal="center" vertical="center"/>
    </xf>
    <xf numFmtId="0" fontId="20" fillId="33" borderId="2" xfId="0" applyFont="1" applyFill="1" applyBorder="1" applyAlignment="1">
      <alignment horizontal="left"/>
    </xf>
    <xf numFmtId="0" fontId="25" fillId="33" borderId="0" xfId="77" applyFont="1" applyFill="1" applyAlignment="1">
      <alignment horizontal="left" vertical="top" wrapText="1"/>
    </xf>
    <xf numFmtId="0" fontId="19" fillId="33" borderId="0" xfId="77" applyFont="1" applyFill="1" applyBorder="1" applyAlignment="1">
      <alignment horizontal="left"/>
    </xf>
    <xf numFmtId="0" fontId="20" fillId="33" borderId="2" xfId="76" applyFont="1" applyFill="1" applyBorder="1" applyAlignment="1">
      <alignment horizontal="left" vertical="center"/>
    </xf>
    <xf numFmtId="0" fontId="19" fillId="33" borderId="0" xfId="77" applyFont="1" applyFill="1" applyAlignment="1">
      <alignment horizontal="left" vertical="center"/>
    </xf>
    <xf numFmtId="0" fontId="48" fillId="33" borderId="0" xfId="65" applyFont="1" applyFill="1" applyAlignment="1" applyProtection="1"/>
    <xf numFmtId="164" fontId="45" fillId="33" borderId="0" xfId="52" applyFont="1" applyFill="1" applyAlignment="1" applyProtection="1">
      <alignment horizontal="left"/>
      <protection locked="0"/>
    </xf>
    <xf numFmtId="0" fontId="48" fillId="33" borderId="0" xfId="110" applyFont="1" applyFill="1" applyAlignment="1" applyProtection="1"/>
    <xf numFmtId="0" fontId="19" fillId="33" borderId="0" xfId="92" applyFont="1" applyFill="1" applyAlignment="1"/>
    <xf numFmtId="164" fontId="45" fillId="33" borderId="0" xfId="52" applyFont="1" applyFill="1" applyBorder="1" applyAlignment="1" applyProtection="1">
      <alignment horizontal="left"/>
      <protection locked="0"/>
    </xf>
    <xf numFmtId="0" fontId="20" fillId="33" borderId="0" xfId="92" applyFont="1" applyFill="1" applyBorder="1" applyAlignment="1">
      <alignment vertical="top"/>
    </xf>
    <xf numFmtId="0" fontId="20" fillId="33" borderId="7" xfId="92" applyFont="1" applyFill="1" applyBorder="1" applyAlignment="1">
      <alignment vertical="top"/>
    </xf>
    <xf numFmtId="0" fontId="20" fillId="33" borderId="0" xfId="92" applyFont="1" applyFill="1" applyBorder="1" applyAlignment="1">
      <alignment horizontal="center"/>
    </xf>
    <xf numFmtId="0" fontId="6" fillId="33" borderId="0" xfId="92" applyFont="1" applyFill="1" applyBorder="1" applyAlignment="1">
      <alignment horizontal="right" wrapText="1"/>
    </xf>
    <xf numFmtId="0" fontId="6" fillId="33" borderId="6" xfId="92" applyFont="1" applyFill="1" applyBorder="1" applyAlignment="1">
      <alignment horizontal="right" wrapText="1"/>
    </xf>
    <xf numFmtId="0" fontId="6" fillId="33" borderId="2" xfId="92" applyFont="1" applyFill="1" applyBorder="1" applyAlignment="1">
      <alignment horizontal="right" wrapText="1"/>
    </xf>
    <xf numFmtId="0" fontId="25" fillId="33" borderId="0" xfId="92" applyNumberFormat="1" applyFont="1" applyFill="1" applyBorder="1" applyAlignment="1">
      <alignment horizontal="left" vertical="top" wrapText="1"/>
    </xf>
    <xf numFmtId="0" fontId="6" fillId="33" borderId="4" xfId="92" applyFont="1" applyFill="1" applyBorder="1" applyAlignment="1">
      <alignment horizontal="center"/>
    </xf>
    <xf numFmtId="0" fontId="6" fillId="33" borderId="0" xfId="92" applyFont="1" applyFill="1" applyBorder="1" applyAlignment="1">
      <alignment horizontal="center"/>
    </xf>
    <xf numFmtId="0" fontId="6" fillId="33" borderId="5" xfId="92" applyFont="1" applyFill="1" applyBorder="1" applyAlignment="1">
      <alignment horizontal="center"/>
    </xf>
    <xf numFmtId="166" fontId="20" fillId="33" borderId="4" xfId="92" applyNumberFormat="1" applyFont="1" applyFill="1" applyBorder="1"/>
    <xf numFmtId="166" fontId="20" fillId="33" borderId="0" xfId="92" applyNumberFormat="1" applyFont="1" applyFill="1" applyBorder="1"/>
    <xf numFmtId="0" fontId="20" fillId="33" borderId="4" xfId="92" applyFont="1" applyFill="1" applyBorder="1" applyAlignment="1">
      <alignment horizontal="center"/>
    </xf>
    <xf numFmtId="0" fontId="20" fillId="33" borderId="5" xfId="92" applyFont="1" applyFill="1" applyBorder="1" applyAlignment="1">
      <alignment horizontal="center"/>
    </xf>
    <xf numFmtId="0" fontId="19" fillId="33" borderId="2" xfId="92" applyFont="1" applyFill="1" applyBorder="1" applyAlignment="1">
      <alignment horizontal="center" vertical="center"/>
    </xf>
    <xf numFmtId="0" fontId="81" fillId="33" borderId="0" xfId="38" applyFont="1" applyFill="1" applyAlignment="1" applyProtection="1">
      <alignment vertical="top"/>
    </xf>
    <xf numFmtId="0" fontId="25" fillId="33" borderId="0" xfId="92" applyNumberFormat="1" applyFont="1" applyFill="1" applyAlignment="1">
      <alignment horizontal="left" vertical="top" wrapText="1"/>
    </xf>
    <xf numFmtId="0" fontId="19" fillId="33" borderId="0" xfId="92" applyFont="1" applyFill="1" applyBorder="1"/>
    <xf numFmtId="0" fontId="20" fillId="33" borderId="0" xfId="115" applyFont="1" applyFill="1" applyBorder="1" applyAlignment="1">
      <alignment horizontal="left" vertical="center"/>
    </xf>
    <xf numFmtId="0" fontId="25" fillId="33" borderId="0" xfId="92" applyFont="1" applyFill="1" applyAlignment="1">
      <alignment vertical="top"/>
    </xf>
    <xf numFmtId="0" fontId="20" fillId="33" borderId="0" xfId="92" applyFont="1" applyFill="1" applyBorder="1" applyAlignment="1">
      <alignment horizontal="center" vertical="center"/>
    </xf>
    <xf numFmtId="0" fontId="25" fillId="33" borderId="0" xfId="92" applyFont="1" applyFill="1" applyAlignment="1">
      <alignment horizontal="left" vertical="top"/>
    </xf>
    <xf numFmtId="0" fontId="20" fillId="33" borderId="1" xfId="0" applyFont="1" applyFill="1" applyBorder="1" applyAlignment="1">
      <alignment horizontal="center" vertical="center" wrapText="1"/>
    </xf>
    <xf numFmtId="0" fontId="19" fillId="33" borderId="0" xfId="0" applyFont="1" applyFill="1" applyBorder="1" applyAlignment="1"/>
    <xf numFmtId="0" fontId="45" fillId="33" borderId="0" xfId="50" applyFont="1" applyFill="1" applyBorder="1" applyAlignment="1">
      <alignment vertical="top" wrapText="1"/>
    </xf>
    <xf numFmtId="0" fontId="25" fillId="33" borderId="0" xfId="0" applyFont="1" applyFill="1" applyBorder="1"/>
    <xf numFmtId="49" fontId="15" fillId="33" borderId="1" xfId="50" applyNumberFormat="1" applyFont="1" applyFill="1" applyBorder="1" applyAlignment="1">
      <alignment horizontal="right" vertical="center" wrapText="1"/>
    </xf>
    <xf numFmtId="0" fontId="35" fillId="33" borderId="0" xfId="50" applyFont="1" applyFill="1" applyBorder="1"/>
    <xf numFmtId="0" fontId="45" fillId="33" borderId="0" xfId="50" applyFont="1" applyFill="1" applyBorder="1" applyAlignment="1">
      <alignment horizontal="left" vertical="top" wrapText="1"/>
    </xf>
    <xf numFmtId="0" fontId="19" fillId="33" borderId="0" xfId="0" applyFont="1" applyFill="1" applyAlignment="1">
      <alignment horizontal="left" vertical="center"/>
    </xf>
    <xf numFmtId="0" fontId="6" fillId="33" borderId="0" xfId="0" applyFont="1" applyFill="1" applyBorder="1" applyAlignment="1">
      <alignment horizontal="center" vertical="center"/>
    </xf>
    <xf numFmtId="0" fontId="6" fillId="33" borderId="2" xfId="0" applyFont="1" applyFill="1" applyBorder="1" applyAlignment="1">
      <alignment horizontal="center" vertical="center"/>
    </xf>
    <xf numFmtId="0" fontId="6" fillId="33" borderId="0" xfId="0" applyFont="1" applyFill="1" applyAlignment="1">
      <alignment horizontal="center" vertical="center"/>
    </xf>
    <xf numFmtId="0" fontId="6" fillId="33" borderId="3" xfId="0" applyFont="1" applyFill="1" applyBorder="1" applyAlignment="1">
      <alignment horizontal="center" vertical="center"/>
    </xf>
    <xf numFmtId="0" fontId="20" fillId="33" borderId="3" xfId="0" applyFont="1" applyFill="1" applyBorder="1" applyAlignment="1">
      <alignment horizontal="center" vertical="center"/>
    </xf>
    <xf numFmtId="0" fontId="20" fillId="33" borderId="2" xfId="0" applyFont="1" applyFill="1" applyBorder="1" applyAlignment="1">
      <alignment horizontal="center" vertical="center" wrapText="1"/>
    </xf>
    <xf numFmtId="0" fontId="19" fillId="33" borderId="0" xfId="0" applyFont="1" applyFill="1" applyBorder="1" applyAlignment="1">
      <alignment vertical="center"/>
    </xf>
    <xf numFmtId="0" fontId="45" fillId="33" borderId="0" xfId="0" applyFont="1" applyFill="1" applyBorder="1" applyAlignment="1">
      <alignment horizontal="left" vertical="center"/>
    </xf>
    <xf numFmtId="0" fontId="25" fillId="33" borderId="0" xfId="126" applyFont="1" applyFill="1" applyAlignment="1">
      <alignment horizontal="left"/>
    </xf>
    <xf numFmtId="0" fontId="70" fillId="33" borderId="0" xfId="125" applyFont="1" applyFill="1"/>
    <xf numFmtId="0" fontId="45" fillId="33" borderId="0" xfId="125" applyFont="1" applyFill="1"/>
    <xf numFmtId="0" fontId="4" fillId="33" borderId="0" xfId="125" applyFont="1" applyFill="1" applyAlignment="1">
      <alignment horizontal="center" wrapText="1"/>
    </xf>
    <xf numFmtId="0" fontId="4" fillId="33" borderId="0" xfId="125" applyFont="1" applyFill="1" applyAlignment="1">
      <alignment horizontal="center"/>
    </xf>
    <xf numFmtId="0" fontId="4" fillId="33" borderId="2" xfId="125" applyFont="1" applyFill="1" applyBorder="1" applyAlignment="1">
      <alignment horizontal="center" wrapText="1"/>
    </xf>
    <xf numFmtId="0" fontId="70" fillId="33" borderId="0" xfId="78" applyFont="1" applyFill="1" applyAlignment="1">
      <alignment vertical="top" wrapText="1"/>
    </xf>
    <xf numFmtId="0" fontId="70" fillId="33" borderId="0" xfId="78" applyFont="1" applyFill="1"/>
    <xf numFmtId="0" fontId="71" fillId="33" borderId="0" xfId="78" applyFont="1" applyFill="1"/>
    <xf numFmtId="0" fontId="45" fillId="33" borderId="0" xfId="79" applyFont="1" applyFill="1"/>
    <xf numFmtId="0" fontId="70" fillId="33" borderId="0" xfId="79" applyFont="1" applyFill="1"/>
    <xf numFmtId="0" fontId="71" fillId="33" borderId="0" xfId="79" applyFont="1" applyFill="1" applyBorder="1"/>
    <xf numFmtId="0" fontId="45" fillId="33" borderId="0" xfId="79" applyFont="1" applyFill="1" applyBorder="1" applyAlignment="1"/>
    <xf numFmtId="0" fontId="70" fillId="33" borderId="0" xfId="79" applyFont="1" applyFill="1" applyBorder="1" applyAlignment="1"/>
    <xf numFmtId="0" fontId="45" fillId="33" borderId="0" xfId="79" applyFont="1" applyFill="1" applyAlignment="1"/>
    <xf numFmtId="0" fontId="70" fillId="33" borderId="0" xfId="79" applyFont="1" applyFill="1" applyAlignment="1"/>
    <xf numFmtId="0" fontId="71" fillId="33" borderId="0" xfId="79" applyFont="1" applyFill="1"/>
    <xf numFmtId="0" fontId="70" fillId="33" borderId="0" xfId="79" applyFont="1" applyFill="1" applyAlignment="1">
      <alignment vertical="center"/>
    </xf>
    <xf numFmtId="0" fontId="45" fillId="33" borderId="0" xfId="79" applyFont="1" applyFill="1" applyAlignment="1">
      <alignment vertical="center"/>
    </xf>
  </cellXfs>
  <cellStyles count="130">
    <cellStyle name="20% - Accent1 2" xfId="1"/>
    <cellStyle name="20% - Accent1 2 2" xfId="94"/>
    <cellStyle name="20% - Accent2 2" xfId="2"/>
    <cellStyle name="20% - Accent2 2 2" xfId="95"/>
    <cellStyle name="20% - Accent3 2" xfId="3"/>
    <cellStyle name="20% - Accent3 2 2" xfId="96"/>
    <cellStyle name="20% - Accent4 2" xfId="4"/>
    <cellStyle name="20% - Accent4 2 2" xfId="97"/>
    <cellStyle name="20% - Accent5 2" xfId="5"/>
    <cellStyle name="20% - Accent5 2 2" xfId="98"/>
    <cellStyle name="20% - Accent6 2" xfId="6"/>
    <cellStyle name="20% - Accent6 2 2" xfId="99"/>
    <cellStyle name="40% - Accent1 2" xfId="7"/>
    <cellStyle name="40% - Accent1 2 2" xfId="100"/>
    <cellStyle name="40% - Accent2 2" xfId="8"/>
    <cellStyle name="40% - Accent2 2 2" xfId="101"/>
    <cellStyle name="40% - Accent3 2" xfId="9"/>
    <cellStyle name="40% - Accent3 2 2" xfId="102"/>
    <cellStyle name="40% - Accent4 2" xfId="10"/>
    <cellStyle name="40% - Accent4 2 2" xfId="103"/>
    <cellStyle name="40% - Accent5 2" xfId="11"/>
    <cellStyle name="40% - Accent5 2 2" xfId="104"/>
    <cellStyle name="40% - Accent6 2" xfId="12"/>
    <cellStyle name="40% - Accent6 2 2" xfId="105"/>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2 2" xfId="106"/>
    <cellStyle name="Comma 3" xfId="29"/>
    <cellStyle name="Comma 4" xfId="30"/>
    <cellStyle name="Comma 4 2" xfId="107"/>
    <cellStyle name="Comma 5" xfId="31"/>
    <cellStyle name="Comma 5 2" xfId="108"/>
    <cellStyle name="Comma 6" xfId="69"/>
    <cellStyle name="Comma 6 2" xfId="109"/>
    <cellStyle name="Comma 7" xfId="128"/>
    <cellStyle name="Explanatory Text 2" xfId="32"/>
    <cellStyle name="Good 2" xfId="33"/>
    <cellStyle name="Heading 1 2" xfId="34"/>
    <cellStyle name="Heading 2 2" xfId="35"/>
    <cellStyle name="Heading 3 2" xfId="36"/>
    <cellStyle name="Heading 4 2" xfId="37"/>
    <cellStyle name="Headings" xfId="81"/>
    <cellStyle name="Hyperlink" xfId="38" builtinId="8"/>
    <cellStyle name="Hyperlink 2" xfId="39"/>
    <cellStyle name="Hyperlink 2 2" xfId="65"/>
    <cellStyle name="Hyperlink 3" xfId="66"/>
    <cellStyle name="Hyperlink 3 2" xfId="110"/>
    <cellStyle name="Input 2" xfId="40"/>
    <cellStyle name="Linked Cell 2" xfId="41"/>
    <cellStyle name="Neutral 2" xfId="42"/>
    <cellStyle name="Normal" xfId="0" builtinId="0"/>
    <cellStyle name="Normal 2" xfId="43"/>
    <cellStyle name="Normal 2 2" xfId="44"/>
    <cellStyle name="Normal 2 2 2" xfId="64"/>
    <cellStyle name="Normal 2 2 2 2" xfId="92"/>
    <cellStyle name="Normal 2 2 2 2 2" xfId="129"/>
    <cellStyle name="Normal 2 2 2 3" xfId="126"/>
    <cellStyle name="Normal 2 2 3" xfId="79"/>
    <cellStyle name="Normal 2 2 4" xfId="111"/>
    <cellStyle name="Normal 2 3" xfId="82"/>
    <cellStyle name="Normal 3" xfId="45"/>
    <cellStyle name="Normal 3 2" xfId="46"/>
    <cellStyle name="Normal 3 3" xfId="73"/>
    <cellStyle name="Normal 3 3 2" xfId="112"/>
    <cellStyle name="Normal 3 4" xfId="78"/>
    <cellStyle name="Normal 3 4 2" xfId="113"/>
    <cellStyle name="Normal 3 5" xfId="114"/>
    <cellStyle name="Normal 4" xfId="47"/>
    <cellStyle name="Normal 4 2" xfId="67"/>
    <cellStyle name="Normal 4 2 2" xfId="115"/>
    <cellStyle name="Normal 4 3" xfId="91"/>
    <cellStyle name="Normal 5" xfId="77"/>
    <cellStyle name="Normal 5 2" xfId="116"/>
    <cellStyle name="Normal 6" xfId="68"/>
    <cellStyle name="Normal 6 2" xfId="117"/>
    <cellStyle name="Normal 7" xfId="125"/>
    <cellStyle name="Normal 8" xfId="127"/>
    <cellStyle name="Normal_3.1" xfId="70"/>
    <cellStyle name="Normal_ASBR" xfId="48"/>
    <cellStyle name="Normal_Data 5.7" xfId="49"/>
    <cellStyle name="Normal_DColeman040701 2" xfId="72"/>
    <cellStyle name="Normal_Figure 5" xfId="50"/>
    <cellStyle name="Normal_Tab_S6a 2" xfId="74"/>
    <cellStyle name="Normal_TABLE1-7 2" xfId="76"/>
    <cellStyle name="Normal_TABLE2" xfId="51"/>
    <cellStyle name="Normal_TABLE4 2" xfId="71"/>
    <cellStyle name="Normal_WebframesSingYear" xfId="52"/>
    <cellStyle name="Normal10" xfId="53"/>
    <cellStyle name="Normal10 2" xfId="118"/>
    <cellStyle name="Note 2" xfId="54"/>
    <cellStyle name="Note 2 2" xfId="119"/>
    <cellStyle name="Output 2" xfId="55"/>
    <cellStyle name="Percent 2" xfId="56"/>
    <cellStyle name="Percent 2 2" xfId="83"/>
    <cellStyle name="Percent 3" xfId="57"/>
    <cellStyle name="Percent 3 2" xfId="80"/>
    <cellStyle name="Percent 3 2 2" xfId="120"/>
    <cellStyle name="Percent 3 3" xfId="93"/>
    <cellStyle name="Percent 4" xfId="58"/>
    <cellStyle name="Percent 5" xfId="75"/>
    <cellStyle name="Percent 5 2" xfId="121"/>
    <cellStyle name="Percent 6" xfId="122"/>
    <cellStyle name="Style1" xfId="84"/>
    <cellStyle name="Style2" xfId="85"/>
    <cellStyle name="Style3" xfId="86"/>
    <cellStyle name="Style4" xfId="87"/>
    <cellStyle name="Style5" xfId="88"/>
    <cellStyle name="Style6" xfId="89"/>
    <cellStyle name="Style7" xfId="90"/>
    <cellStyle name="Title 2" xfId="59"/>
    <cellStyle name="Total 2" xfId="60"/>
    <cellStyle name="Warning Text 2" xfId="61"/>
    <cellStyle name="whole number" xfId="62"/>
    <cellStyle name="whole number 2" xfId="63"/>
    <cellStyle name="whole number 2 2" xfId="123"/>
    <cellStyle name="whole number 3" xfId="124"/>
  </cellStyles>
  <dxfs count="1">
    <dxf>
      <font>
        <b/>
        <i val="0"/>
        <condense val="0"/>
        <extend val="0"/>
      </font>
    </dxf>
  </dxfs>
  <tableStyles count="0" defaultTableStyle="TableStyleMedium2" defaultPivotStyle="PivotStyleLight16"/>
  <colors>
    <mruColors>
      <color rgb="FFF8D6D5"/>
      <color rgb="FFD06E72"/>
      <color rgb="FFB01117"/>
      <color rgb="FFEFA19E"/>
      <color rgb="FFDD322D"/>
      <color rgb="FFE52754"/>
      <color rgb="FFF7C0CD"/>
      <color rgb="FFF296AC"/>
      <color rgb="FFAF2668"/>
      <color rgb="FFF6D7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12.xml"/><Relationship Id="rId117" Type="http://schemas.openxmlformats.org/officeDocument/2006/relationships/worksheet" Target="worksheets/sheet60.xml"/><Relationship Id="rId21" Type="http://schemas.openxmlformats.org/officeDocument/2006/relationships/worksheet" Target="worksheets/sheet12.xml"/><Relationship Id="rId42" Type="http://schemas.openxmlformats.org/officeDocument/2006/relationships/chartsheet" Target="chartsheets/sheet21.xml"/><Relationship Id="rId47" Type="http://schemas.openxmlformats.org/officeDocument/2006/relationships/worksheet" Target="worksheets/sheet24.xml"/><Relationship Id="rId63" Type="http://schemas.openxmlformats.org/officeDocument/2006/relationships/worksheet" Target="worksheets/sheet32.xml"/><Relationship Id="rId68" Type="http://schemas.openxmlformats.org/officeDocument/2006/relationships/chartsheet" Target="chartsheets/sheet33.xml"/><Relationship Id="rId84" Type="http://schemas.openxmlformats.org/officeDocument/2006/relationships/worksheet" Target="worksheets/sheet44.xml"/><Relationship Id="rId89" Type="http://schemas.openxmlformats.org/officeDocument/2006/relationships/chartsheet" Target="chartsheets/sheet43.xml"/><Relationship Id="rId112" Type="http://schemas.openxmlformats.org/officeDocument/2006/relationships/chartsheet" Target="chartsheets/sheet55.xml"/><Relationship Id="rId16" Type="http://schemas.openxmlformats.org/officeDocument/2006/relationships/chartsheet" Target="chartsheets/sheet7.xml"/><Relationship Id="rId107" Type="http://schemas.openxmlformats.org/officeDocument/2006/relationships/worksheet" Target="worksheets/sheet55.xml"/><Relationship Id="rId11" Type="http://schemas.openxmlformats.org/officeDocument/2006/relationships/worksheet" Target="worksheets/sheet7.xml"/><Relationship Id="rId32" Type="http://schemas.openxmlformats.org/officeDocument/2006/relationships/chartsheet" Target="chartsheets/sheet15.xml"/><Relationship Id="rId37" Type="http://schemas.openxmlformats.org/officeDocument/2006/relationships/chartsheet" Target="chartsheets/sheet18.xml"/><Relationship Id="rId53" Type="http://schemas.openxmlformats.org/officeDocument/2006/relationships/worksheet" Target="worksheets/sheet27.xml"/><Relationship Id="rId58" Type="http://schemas.openxmlformats.org/officeDocument/2006/relationships/chartsheet" Target="chartsheets/sheet29.xml"/><Relationship Id="rId74" Type="http://schemas.openxmlformats.org/officeDocument/2006/relationships/chartsheet" Target="chartsheets/sheet36.xml"/><Relationship Id="rId79" Type="http://schemas.openxmlformats.org/officeDocument/2006/relationships/worksheet" Target="worksheets/sheet41.xml"/><Relationship Id="rId102" Type="http://schemas.openxmlformats.org/officeDocument/2006/relationships/worksheet" Target="worksheets/sheet52.xml"/><Relationship Id="rId123" Type="http://schemas.openxmlformats.org/officeDocument/2006/relationships/externalLink" Target="externalLinks/externalLink3.xml"/><Relationship Id="rId5" Type="http://schemas.openxmlformats.org/officeDocument/2006/relationships/chartsheet" Target="chartsheets/sheet2.xml"/><Relationship Id="rId90" Type="http://schemas.openxmlformats.org/officeDocument/2006/relationships/chartsheet" Target="chartsheets/sheet44.xml"/><Relationship Id="rId95" Type="http://schemas.openxmlformats.org/officeDocument/2006/relationships/worksheet" Target="worksheets/sheet49.xml"/><Relationship Id="rId19" Type="http://schemas.openxmlformats.org/officeDocument/2006/relationships/worksheet" Target="worksheets/sheet11.xml"/><Relationship Id="rId14" Type="http://schemas.openxmlformats.org/officeDocument/2006/relationships/chartsheet" Target="chartsheets/sheet6.xml"/><Relationship Id="rId22" Type="http://schemas.openxmlformats.org/officeDocument/2006/relationships/chartsheet" Target="chartsheets/sheet10.xml"/><Relationship Id="rId27" Type="http://schemas.openxmlformats.org/officeDocument/2006/relationships/worksheet" Target="worksheets/sheet15.xml"/><Relationship Id="rId30" Type="http://schemas.openxmlformats.org/officeDocument/2006/relationships/chartsheet" Target="chartsheets/sheet14.xml"/><Relationship Id="rId35" Type="http://schemas.openxmlformats.org/officeDocument/2006/relationships/worksheet" Target="worksheets/sheet19.xml"/><Relationship Id="rId43" Type="http://schemas.openxmlformats.org/officeDocument/2006/relationships/worksheet" Target="worksheets/sheet22.xml"/><Relationship Id="rId48" Type="http://schemas.openxmlformats.org/officeDocument/2006/relationships/chartsheet" Target="chartsheets/sheet24.xml"/><Relationship Id="rId56" Type="http://schemas.openxmlformats.org/officeDocument/2006/relationships/chartsheet" Target="chartsheets/sheet28.xml"/><Relationship Id="rId64" Type="http://schemas.openxmlformats.org/officeDocument/2006/relationships/worksheet" Target="worksheets/sheet33.xml"/><Relationship Id="rId69" Type="http://schemas.openxmlformats.org/officeDocument/2006/relationships/worksheet" Target="worksheets/sheet36.xml"/><Relationship Id="rId77" Type="http://schemas.openxmlformats.org/officeDocument/2006/relationships/worksheet" Target="worksheets/sheet40.xml"/><Relationship Id="rId100" Type="http://schemas.openxmlformats.org/officeDocument/2006/relationships/worksheet" Target="worksheets/sheet51.xml"/><Relationship Id="rId105" Type="http://schemas.openxmlformats.org/officeDocument/2006/relationships/worksheet" Target="worksheets/sheet54.xml"/><Relationship Id="rId113" Type="http://schemas.openxmlformats.org/officeDocument/2006/relationships/worksheet" Target="worksheets/sheet58.xml"/><Relationship Id="rId118" Type="http://schemas.openxmlformats.org/officeDocument/2006/relationships/chartsheet" Target="chartsheets/sheet58.xml"/><Relationship Id="rId126" Type="http://schemas.openxmlformats.org/officeDocument/2006/relationships/sharedStrings" Target="sharedStrings.xml"/><Relationship Id="rId8" Type="http://schemas.openxmlformats.org/officeDocument/2006/relationships/worksheet" Target="worksheets/sheet5.xml"/><Relationship Id="rId51" Type="http://schemas.openxmlformats.org/officeDocument/2006/relationships/worksheet" Target="worksheets/sheet26.xml"/><Relationship Id="rId72" Type="http://schemas.openxmlformats.org/officeDocument/2006/relationships/chartsheet" Target="chartsheets/sheet35.xml"/><Relationship Id="rId80" Type="http://schemas.openxmlformats.org/officeDocument/2006/relationships/worksheet" Target="worksheets/sheet42.xml"/><Relationship Id="rId85" Type="http://schemas.openxmlformats.org/officeDocument/2006/relationships/chartsheet" Target="chartsheets/sheet41.xml"/><Relationship Id="rId93" Type="http://schemas.openxmlformats.org/officeDocument/2006/relationships/worksheet" Target="worksheets/sheet48.xml"/><Relationship Id="rId98" Type="http://schemas.openxmlformats.org/officeDocument/2006/relationships/chartsheet" Target="chartsheets/sheet48.xml"/><Relationship Id="rId121" Type="http://schemas.openxmlformats.org/officeDocument/2006/relationships/externalLink" Target="externalLinks/externalLink1.xml"/><Relationship Id="rId3" Type="http://schemas.openxmlformats.org/officeDocument/2006/relationships/chartsheet" Target="chartsheets/sheet1.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4.xml"/><Relationship Id="rId33" Type="http://schemas.openxmlformats.org/officeDocument/2006/relationships/worksheet" Target="worksheets/sheet18.xml"/><Relationship Id="rId38" Type="http://schemas.openxmlformats.org/officeDocument/2006/relationships/worksheet" Target="worksheets/sheet20.xml"/><Relationship Id="rId46" Type="http://schemas.openxmlformats.org/officeDocument/2006/relationships/chartsheet" Target="chartsheets/sheet23.xml"/><Relationship Id="rId59" Type="http://schemas.openxmlformats.org/officeDocument/2006/relationships/worksheet" Target="worksheets/sheet30.xml"/><Relationship Id="rId67" Type="http://schemas.openxmlformats.org/officeDocument/2006/relationships/worksheet" Target="worksheets/sheet35.xml"/><Relationship Id="rId103" Type="http://schemas.openxmlformats.org/officeDocument/2006/relationships/worksheet" Target="worksheets/sheet53.xml"/><Relationship Id="rId108" Type="http://schemas.openxmlformats.org/officeDocument/2006/relationships/chartsheet" Target="chartsheets/sheet53.xml"/><Relationship Id="rId116" Type="http://schemas.openxmlformats.org/officeDocument/2006/relationships/chartsheet" Target="chartsheets/sheet57.xml"/><Relationship Id="rId124" Type="http://schemas.openxmlformats.org/officeDocument/2006/relationships/theme" Target="theme/theme1.xml"/><Relationship Id="rId20" Type="http://schemas.openxmlformats.org/officeDocument/2006/relationships/chartsheet" Target="chartsheets/sheet9.xml"/><Relationship Id="rId41" Type="http://schemas.openxmlformats.org/officeDocument/2006/relationships/worksheet" Target="worksheets/sheet21.xml"/><Relationship Id="rId54" Type="http://schemas.openxmlformats.org/officeDocument/2006/relationships/chartsheet" Target="chartsheets/sheet27.xml"/><Relationship Id="rId62" Type="http://schemas.openxmlformats.org/officeDocument/2006/relationships/chartsheet" Target="chartsheets/sheet31.xml"/><Relationship Id="rId70" Type="http://schemas.openxmlformats.org/officeDocument/2006/relationships/chartsheet" Target="chartsheets/sheet34.xml"/><Relationship Id="rId75" Type="http://schemas.openxmlformats.org/officeDocument/2006/relationships/worksheet" Target="worksheets/sheet39.xml"/><Relationship Id="rId83" Type="http://schemas.openxmlformats.org/officeDocument/2006/relationships/chartsheet" Target="chartsheets/sheet40.xml"/><Relationship Id="rId88" Type="http://schemas.openxmlformats.org/officeDocument/2006/relationships/worksheet" Target="worksheets/sheet46.xml"/><Relationship Id="rId91" Type="http://schemas.openxmlformats.org/officeDocument/2006/relationships/worksheet" Target="worksheets/sheet47.xml"/><Relationship Id="rId96" Type="http://schemas.openxmlformats.org/officeDocument/2006/relationships/chartsheet" Target="chartsheets/sheet47.xml"/><Relationship Id="rId111" Type="http://schemas.openxmlformats.org/officeDocument/2006/relationships/worksheet" Target="worksheets/sheet57.xml"/><Relationship Id="rId1" Type="http://schemas.openxmlformats.org/officeDocument/2006/relationships/worksheet" Target="worksheets/sheet1.xml"/><Relationship Id="rId6"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3.xml"/><Relationship Id="rId28" Type="http://schemas.openxmlformats.org/officeDocument/2006/relationships/chartsheet" Target="chartsheets/sheet13.xml"/><Relationship Id="rId36" Type="http://schemas.openxmlformats.org/officeDocument/2006/relationships/chartsheet" Target="chartsheets/sheet17.xml"/><Relationship Id="rId49" Type="http://schemas.openxmlformats.org/officeDocument/2006/relationships/worksheet" Target="worksheets/sheet25.xml"/><Relationship Id="rId57" Type="http://schemas.openxmlformats.org/officeDocument/2006/relationships/worksheet" Target="worksheets/sheet29.xml"/><Relationship Id="rId106" Type="http://schemas.openxmlformats.org/officeDocument/2006/relationships/chartsheet" Target="chartsheets/sheet52.xml"/><Relationship Id="rId114" Type="http://schemas.openxmlformats.org/officeDocument/2006/relationships/chartsheet" Target="chartsheets/sheet56.xml"/><Relationship Id="rId119" Type="http://schemas.openxmlformats.org/officeDocument/2006/relationships/worksheet" Target="worksheets/sheet61.xml"/><Relationship Id="rId127" Type="http://schemas.openxmlformats.org/officeDocument/2006/relationships/calcChain" Target="calcChain.xml"/><Relationship Id="rId10" Type="http://schemas.openxmlformats.org/officeDocument/2006/relationships/worksheet" Target="worksheets/sheet6.xml"/><Relationship Id="rId31" Type="http://schemas.openxmlformats.org/officeDocument/2006/relationships/worksheet" Target="worksheets/sheet17.xml"/><Relationship Id="rId44" Type="http://schemas.openxmlformats.org/officeDocument/2006/relationships/chartsheet" Target="chartsheets/sheet22.xml"/><Relationship Id="rId52" Type="http://schemas.openxmlformats.org/officeDocument/2006/relationships/chartsheet" Target="chartsheets/sheet26.xml"/><Relationship Id="rId60" Type="http://schemas.openxmlformats.org/officeDocument/2006/relationships/chartsheet" Target="chartsheets/sheet30.xml"/><Relationship Id="rId65" Type="http://schemas.openxmlformats.org/officeDocument/2006/relationships/worksheet" Target="worksheets/sheet34.xml"/><Relationship Id="rId73" Type="http://schemas.openxmlformats.org/officeDocument/2006/relationships/worksheet" Target="worksheets/sheet38.xml"/><Relationship Id="rId78" Type="http://schemas.openxmlformats.org/officeDocument/2006/relationships/chartsheet" Target="chartsheets/sheet38.xml"/><Relationship Id="rId81" Type="http://schemas.openxmlformats.org/officeDocument/2006/relationships/chartsheet" Target="chartsheets/sheet39.xml"/><Relationship Id="rId86" Type="http://schemas.openxmlformats.org/officeDocument/2006/relationships/worksheet" Target="worksheets/sheet45.xml"/><Relationship Id="rId94" Type="http://schemas.openxmlformats.org/officeDocument/2006/relationships/chartsheet" Target="chartsheets/sheet46.xml"/><Relationship Id="rId99" Type="http://schemas.openxmlformats.org/officeDocument/2006/relationships/chartsheet" Target="chartsheets/sheet49.xml"/><Relationship Id="rId101" Type="http://schemas.openxmlformats.org/officeDocument/2006/relationships/chartsheet" Target="chartsheets/sheet50.xml"/><Relationship Id="rId122" Type="http://schemas.openxmlformats.org/officeDocument/2006/relationships/externalLink" Target="externalLinks/externalLink2.xml"/><Relationship Id="rId4" Type="http://schemas.openxmlformats.org/officeDocument/2006/relationships/worksheet" Target="worksheets/sheet3.xml"/><Relationship Id="rId9" Type="http://schemas.openxmlformats.org/officeDocument/2006/relationships/chartsheet" Target="chartsheets/sheet4.xml"/><Relationship Id="rId13" Type="http://schemas.openxmlformats.org/officeDocument/2006/relationships/worksheet" Target="worksheets/sheet8.xml"/><Relationship Id="rId18" Type="http://schemas.openxmlformats.org/officeDocument/2006/relationships/chartsheet" Target="chartsheets/sheet8.xml"/><Relationship Id="rId39" Type="http://schemas.openxmlformats.org/officeDocument/2006/relationships/chartsheet" Target="chartsheets/sheet19.xml"/><Relationship Id="rId109" Type="http://schemas.openxmlformats.org/officeDocument/2006/relationships/worksheet" Target="worksheets/sheet56.xml"/><Relationship Id="rId34" Type="http://schemas.openxmlformats.org/officeDocument/2006/relationships/chartsheet" Target="chartsheets/sheet16.xml"/><Relationship Id="rId50" Type="http://schemas.openxmlformats.org/officeDocument/2006/relationships/chartsheet" Target="chartsheets/sheet25.xml"/><Relationship Id="rId55" Type="http://schemas.openxmlformats.org/officeDocument/2006/relationships/worksheet" Target="worksheets/sheet28.xml"/><Relationship Id="rId76" Type="http://schemas.openxmlformats.org/officeDocument/2006/relationships/chartsheet" Target="chartsheets/sheet37.xml"/><Relationship Id="rId97" Type="http://schemas.openxmlformats.org/officeDocument/2006/relationships/worksheet" Target="worksheets/sheet50.xml"/><Relationship Id="rId104" Type="http://schemas.openxmlformats.org/officeDocument/2006/relationships/chartsheet" Target="chartsheets/sheet51.xml"/><Relationship Id="rId120" Type="http://schemas.openxmlformats.org/officeDocument/2006/relationships/chartsheet" Target="chartsheets/sheet59.xml"/><Relationship Id="rId125" Type="http://schemas.openxmlformats.org/officeDocument/2006/relationships/styles" Target="styles.xml"/><Relationship Id="rId7" Type="http://schemas.openxmlformats.org/officeDocument/2006/relationships/chartsheet" Target="chartsheets/sheet3.xml"/><Relationship Id="rId71" Type="http://schemas.openxmlformats.org/officeDocument/2006/relationships/worksheet" Target="worksheets/sheet37.xml"/><Relationship Id="rId92" Type="http://schemas.openxmlformats.org/officeDocument/2006/relationships/chartsheet" Target="chartsheets/sheet45.xml"/><Relationship Id="rId2" Type="http://schemas.openxmlformats.org/officeDocument/2006/relationships/worksheet" Target="worksheets/sheet2.xml"/><Relationship Id="rId29" Type="http://schemas.openxmlformats.org/officeDocument/2006/relationships/worksheet" Target="worksheets/sheet16.xml"/><Relationship Id="rId24" Type="http://schemas.openxmlformats.org/officeDocument/2006/relationships/chartsheet" Target="chartsheets/sheet11.xml"/><Relationship Id="rId40" Type="http://schemas.openxmlformats.org/officeDocument/2006/relationships/chartsheet" Target="chartsheets/sheet20.xml"/><Relationship Id="rId45" Type="http://schemas.openxmlformats.org/officeDocument/2006/relationships/worksheet" Target="worksheets/sheet23.xml"/><Relationship Id="rId66" Type="http://schemas.openxmlformats.org/officeDocument/2006/relationships/chartsheet" Target="chartsheets/sheet32.xml"/><Relationship Id="rId87" Type="http://schemas.openxmlformats.org/officeDocument/2006/relationships/chartsheet" Target="chartsheets/sheet42.xml"/><Relationship Id="rId110" Type="http://schemas.openxmlformats.org/officeDocument/2006/relationships/chartsheet" Target="chartsheets/sheet54.xml"/><Relationship Id="rId115" Type="http://schemas.openxmlformats.org/officeDocument/2006/relationships/worksheet" Target="worksheets/sheet59.xml"/><Relationship Id="rId61" Type="http://schemas.openxmlformats.org/officeDocument/2006/relationships/worksheet" Target="worksheets/sheet31.xml"/><Relationship Id="rId82"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41.xml"/><Relationship Id="rId1" Type="http://schemas.openxmlformats.org/officeDocument/2006/relationships/themeOverride" Target="../theme/themeOverride1.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43.xml"/><Relationship Id="rId1" Type="http://schemas.openxmlformats.org/officeDocument/2006/relationships/themeOverride" Target="../theme/themeOverride2.xml"/></Relationships>
</file>

<file path=xl/charts/_rels/chart26.xml.rels><?xml version="1.0" encoding="UTF-8" standalone="yes"?>
<Relationships xmlns="http://schemas.openxmlformats.org/package/2006/relationships"><Relationship Id="rId2" Type="http://schemas.openxmlformats.org/officeDocument/2006/relationships/chartUserShapes" Target="../drawings/drawing45.xml"/><Relationship Id="rId1" Type="http://schemas.openxmlformats.org/officeDocument/2006/relationships/themeOverride" Target="../theme/themeOverride3.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a:effectLst/>
              </a:rPr>
              <a:t>Figure 1.1:</a:t>
            </a:r>
            <a:r>
              <a:rPr lang="en-GB" sz="1400">
                <a:effectLst/>
              </a:rPr>
              <a:t> </a:t>
            </a:r>
            <a:r>
              <a:rPr lang="en-GB" sz="1400" b="1">
                <a:effectLst/>
              </a:rPr>
              <a:t>Estimated population of Scotland, actual and projected</a:t>
            </a:r>
            <a:r>
              <a:rPr lang="en-GB" sz="1400" b="1" baseline="30000">
                <a:effectLst/>
              </a:rPr>
              <a:t>1</a:t>
            </a:r>
            <a:r>
              <a:rPr lang="en-GB" sz="1400" b="1">
                <a:effectLst/>
              </a:rPr>
              <a:t>, 1951-2037</a:t>
            </a:r>
            <a:endParaRPr lang="en-GB" sz="1400">
              <a:effectLst/>
            </a:endParaRPr>
          </a:p>
        </c:rich>
      </c:tx>
      <c:overlay val="0"/>
    </c:title>
    <c:autoTitleDeleted val="0"/>
    <c:plotArea>
      <c:layout>
        <c:manualLayout>
          <c:layoutTarget val="inner"/>
          <c:xMode val="edge"/>
          <c:yMode val="edge"/>
          <c:x val="8.8937713820255226E-2"/>
          <c:y val="7.9155781954789367E-2"/>
          <c:w val="0.88314091773011127"/>
          <c:h val="0.74873684452611233"/>
        </c:manualLayout>
      </c:layout>
      <c:lineChart>
        <c:grouping val="standard"/>
        <c:varyColors val="0"/>
        <c:ser>
          <c:idx val="1"/>
          <c:order val="0"/>
          <c:spPr>
            <a:ln w="50800">
              <a:solidFill>
                <a:srgbClr val="2DA197"/>
              </a:solidFill>
              <a:prstDash val="solid"/>
            </a:ln>
          </c:spPr>
          <c:marker>
            <c:symbol val="none"/>
          </c:marker>
          <c:cat>
            <c:numRef>
              <c:f>'Data 1.1'!$A$6:$A$92</c:f>
              <c:numCache>
                <c:formatCode>General</c:formatCode>
                <c:ptCount val="87"/>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formatCode="0">
                  <c:v>2006</c:v>
                </c:pt>
                <c:pt idx="56" formatCode="0">
                  <c:v>2007</c:v>
                </c:pt>
                <c:pt idx="57" formatCode="0">
                  <c:v>2008</c:v>
                </c:pt>
                <c:pt idx="58" formatCode="0">
                  <c:v>2009</c:v>
                </c:pt>
                <c:pt idx="59" formatCode="0">
                  <c:v>2010</c:v>
                </c:pt>
                <c:pt idx="60" formatCode="0">
                  <c:v>2011</c:v>
                </c:pt>
                <c:pt idx="61" formatCode="0">
                  <c:v>2012</c:v>
                </c:pt>
                <c:pt idx="62" formatCode="0">
                  <c:v>2013</c:v>
                </c:pt>
                <c:pt idx="63" formatCode="0">
                  <c:v>2014</c:v>
                </c:pt>
                <c:pt idx="64" formatCode="0">
                  <c:v>2015</c:v>
                </c:pt>
                <c:pt idx="65" formatCode="0">
                  <c:v>2016</c:v>
                </c:pt>
                <c:pt idx="66" formatCode="0">
                  <c:v>2017</c:v>
                </c:pt>
                <c:pt idx="67" formatCode="0">
                  <c:v>2018</c:v>
                </c:pt>
                <c:pt idx="68" formatCode="0">
                  <c:v>2019</c:v>
                </c:pt>
                <c:pt idx="69" formatCode="0">
                  <c:v>2020</c:v>
                </c:pt>
                <c:pt idx="70" formatCode="0">
                  <c:v>2021</c:v>
                </c:pt>
                <c:pt idx="71" formatCode="0">
                  <c:v>2022</c:v>
                </c:pt>
                <c:pt idx="72" formatCode="0">
                  <c:v>2023</c:v>
                </c:pt>
                <c:pt idx="73" formatCode="0">
                  <c:v>2024</c:v>
                </c:pt>
                <c:pt idx="74" formatCode="0">
                  <c:v>2025</c:v>
                </c:pt>
                <c:pt idx="75" formatCode="0">
                  <c:v>2026</c:v>
                </c:pt>
                <c:pt idx="76" formatCode="0">
                  <c:v>2027</c:v>
                </c:pt>
                <c:pt idx="77" formatCode="0">
                  <c:v>2028</c:v>
                </c:pt>
                <c:pt idx="78" formatCode="0">
                  <c:v>2029</c:v>
                </c:pt>
                <c:pt idx="79" formatCode="0">
                  <c:v>2030</c:v>
                </c:pt>
                <c:pt idx="80" formatCode="0">
                  <c:v>2031</c:v>
                </c:pt>
                <c:pt idx="81" formatCode="0">
                  <c:v>2032</c:v>
                </c:pt>
                <c:pt idx="82" formatCode="0">
                  <c:v>2033</c:v>
                </c:pt>
                <c:pt idx="83" formatCode="0">
                  <c:v>2034</c:v>
                </c:pt>
                <c:pt idx="84">
                  <c:v>2035</c:v>
                </c:pt>
                <c:pt idx="85">
                  <c:v>2036</c:v>
                </c:pt>
                <c:pt idx="86">
                  <c:v>2037</c:v>
                </c:pt>
              </c:numCache>
            </c:numRef>
          </c:cat>
          <c:val>
            <c:numRef>
              <c:f>'Data 1.1'!$B$6:$B$92</c:f>
              <c:numCache>
                <c:formatCode>#,##0.000</c:formatCode>
                <c:ptCount val="87"/>
                <c:pt idx="0">
                  <c:v>5102.4579999999996</c:v>
                </c:pt>
                <c:pt idx="1">
                  <c:v>5100.8469999999998</c:v>
                </c:pt>
                <c:pt idx="2">
                  <c:v>5099.8090000000002</c:v>
                </c:pt>
                <c:pt idx="3">
                  <c:v>5103.6319999999996</c:v>
                </c:pt>
                <c:pt idx="4">
                  <c:v>5111.3379999999997</c:v>
                </c:pt>
                <c:pt idx="5">
                  <c:v>5119.9369999999999</c:v>
                </c:pt>
                <c:pt idx="6">
                  <c:v>5124.6880000000001</c:v>
                </c:pt>
                <c:pt idx="7">
                  <c:v>5141.1549999999997</c:v>
                </c:pt>
                <c:pt idx="8">
                  <c:v>5162.6220000000003</c:v>
                </c:pt>
                <c:pt idx="9">
                  <c:v>5177.6580000000004</c:v>
                </c:pt>
                <c:pt idx="10">
                  <c:v>5183.8360000000002</c:v>
                </c:pt>
                <c:pt idx="11">
                  <c:v>5197.5280000000002</c:v>
                </c:pt>
                <c:pt idx="12">
                  <c:v>5205.1000000000004</c:v>
                </c:pt>
                <c:pt idx="13">
                  <c:v>5208.5</c:v>
                </c:pt>
                <c:pt idx="14">
                  <c:v>5209.8999999999996</c:v>
                </c:pt>
                <c:pt idx="15">
                  <c:v>5200.6000000000004</c:v>
                </c:pt>
                <c:pt idx="16">
                  <c:v>5198.3</c:v>
                </c:pt>
                <c:pt idx="17">
                  <c:v>5200.2</c:v>
                </c:pt>
                <c:pt idx="18">
                  <c:v>5208.5</c:v>
                </c:pt>
                <c:pt idx="19">
                  <c:v>5213.7</c:v>
                </c:pt>
                <c:pt idx="20">
                  <c:v>5235.6000000000004</c:v>
                </c:pt>
                <c:pt idx="21">
                  <c:v>5230.6000000000004</c:v>
                </c:pt>
                <c:pt idx="22">
                  <c:v>5233.8999999999996</c:v>
                </c:pt>
                <c:pt idx="23">
                  <c:v>5240.8</c:v>
                </c:pt>
                <c:pt idx="24">
                  <c:v>5232.3999999999996</c:v>
                </c:pt>
                <c:pt idx="25">
                  <c:v>5233.3999999999996</c:v>
                </c:pt>
                <c:pt idx="26">
                  <c:v>5226.2</c:v>
                </c:pt>
                <c:pt idx="27">
                  <c:v>5212.3</c:v>
                </c:pt>
                <c:pt idx="28">
                  <c:v>5203.6000000000004</c:v>
                </c:pt>
                <c:pt idx="29">
                  <c:v>5193.8999999999996</c:v>
                </c:pt>
                <c:pt idx="30">
                  <c:v>5180.2</c:v>
                </c:pt>
                <c:pt idx="31">
                  <c:v>5164.54</c:v>
                </c:pt>
                <c:pt idx="32">
                  <c:v>5148.12</c:v>
                </c:pt>
                <c:pt idx="33">
                  <c:v>5138.88</c:v>
                </c:pt>
                <c:pt idx="34">
                  <c:v>5127.8900000000003</c:v>
                </c:pt>
                <c:pt idx="35">
                  <c:v>5111.76</c:v>
                </c:pt>
                <c:pt idx="36">
                  <c:v>5099.0200000000004</c:v>
                </c:pt>
                <c:pt idx="37">
                  <c:v>5077.4399999999996</c:v>
                </c:pt>
                <c:pt idx="38">
                  <c:v>5078.1899999999996</c:v>
                </c:pt>
                <c:pt idx="39">
                  <c:v>5081.2700000000004</c:v>
                </c:pt>
                <c:pt idx="40">
                  <c:v>5083.33</c:v>
                </c:pt>
                <c:pt idx="41">
                  <c:v>5085.62</c:v>
                </c:pt>
                <c:pt idx="42">
                  <c:v>5092.46</c:v>
                </c:pt>
                <c:pt idx="43">
                  <c:v>5102.21</c:v>
                </c:pt>
                <c:pt idx="44">
                  <c:v>5103.6899999999996</c:v>
                </c:pt>
                <c:pt idx="45">
                  <c:v>5092.1899999999996</c:v>
                </c:pt>
                <c:pt idx="46">
                  <c:v>5083.34</c:v>
                </c:pt>
                <c:pt idx="47">
                  <c:v>5077.07</c:v>
                </c:pt>
                <c:pt idx="48">
                  <c:v>5071.95</c:v>
                </c:pt>
                <c:pt idx="49">
                  <c:v>5062.9399999999996</c:v>
                </c:pt>
                <c:pt idx="50">
                  <c:v>5064.2</c:v>
                </c:pt>
                <c:pt idx="51">
                  <c:v>5066</c:v>
                </c:pt>
                <c:pt idx="52">
                  <c:v>5068.5</c:v>
                </c:pt>
                <c:pt idx="53">
                  <c:v>5084.3</c:v>
                </c:pt>
                <c:pt idx="54">
                  <c:v>5110.2</c:v>
                </c:pt>
                <c:pt idx="55">
                  <c:v>5133.1000000000004</c:v>
                </c:pt>
                <c:pt idx="56">
                  <c:v>5170</c:v>
                </c:pt>
                <c:pt idx="57">
                  <c:v>5202.8999999999996</c:v>
                </c:pt>
                <c:pt idx="58">
                  <c:v>5231.8999999999996</c:v>
                </c:pt>
                <c:pt idx="59">
                  <c:v>5262.2</c:v>
                </c:pt>
                <c:pt idx="60">
                  <c:v>5299.9</c:v>
                </c:pt>
                <c:pt idx="61">
                  <c:v>5313.6</c:v>
                </c:pt>
                <c:pt idx="62">
                  <c:v>5327.7</c:v>
                </c:pt>
                <c:pt idx="63">
                  <c:v>5347.6</c:v>
                </c:pt>
                <c:pt idx="64">
                  <c:v>5365.420000000001</c:v>
                </c:pt>
                <c:pt idx="65">
                  <c:v>5385.7189999999991</c:v>
                </c:pt>
                <c:pt idx="66">
                  <c:v>5406.9970000000012</c:v>
                </c:pt>
                <c:pt idx="67">
                  <c:v>5429.0119999999997</c:v>
                </c:pt>
                <c:pt idx="68">
                  <c:v>5451.6600000000008</c:v>
                </c:pt>
                <c:pt idx="69">
                  <c:v>5474.3909999999996</c:v>
                </c:pt>
                <c:pt idx="70">
                  <c:v>5497.0789999999997</c:v>
                </c:pt>
                <c:pt idx="71">
                  <c:v>5519.5879999999997</c:v>
                </c:pt>
                <c:pt idx="72">
                  <c:v>5541.8160000000007</c:v>
                </c:pt>
                <c:pt idx="73">
                  <c:v>5563.67</c:v>
                </c:pt>
                <c:pt idx="74">
                  <c:v>5585.04</c:v>
                </c:pt>
                <c:pt idx="75">
                  <c:v>5605.8139999999994</c:v>
                </c:pt>
                <c:pt idx="76">
                  <c:v>5625.8919999999998</c:v>
                </c:pt>
                <c:pt idx="77">
                  <c:v>5645.1500000000015</c:v>
                </c:pt>
                <c:pt idx="78">
                  <c:v>5663.5409999999993</c:v>
                </c:pt>
                <c:pt idx="79">
                  <c:v>5681.1210000000001</c:v>
                </c:pt>
                <c:pt idx="80">
                  <c:v>5697.808</c:v>
                </c:pt>
                <c:pt idx="81">
                  <c:v>5713.5229999999992</c:v>
                </c:pt>
                <c:pt idx="82">
                  <c:v>5728.3180000000011</c:v>
                </c:pt>
                <c:pt idx="83">
                  <c:v>5742.2969999999996</c:v>
                </c:pt>
                <c:pt idx="84">
                  <c:v>5755.5580000000009</c:v>
                </c:pt>
                <c:pt idx="85">
                  <c:v>5768.2169999999987</c:v>
                </c:pt>
                <c:pt idx="86">
                  <c:v>5780.3710000000001</c:v>
                </c:pt>
              </c:numCache>
            </c:numRef>
          </c:val>
          <c:smooth val="0"/>
        </c:ser>
        <c:dLbls>
          <c:showLegendKey val="0"/>
          <c:showVal val="0"/>
          <c:showCatName val="0"/>
          <c:showSerName val="0"/>
          <c:showPercent val="0"/>
          <c:showBubbleSize val="0"/>
        </c:dLbls>
        <c:marker val="1"/>
        <c:smooth val="0"/>
        <c:axId val="134517120"/>
        <c:axId val="134519040"/>
      </c:lineChart>
      <c:catAx>
        <c:axId val="134517120"/>
        <c:scaling>
          <c:orientation val="minMax"/>
        </c:scaling>
        <c:delete val="0"/>
        <c:axPos val="b"/>
        <c:title>
          <c:tx>
            <c:rich>
              <a:bodyPr/>
              <a:lstStyle/>
              <a:p>
                <a:pPr>
                  <a:defRPr sz="1300" b="1" i="0" u="none" strike="noStrike" baseline="0">
                    <a:solidFill>
                      <a:srgbClr val="000000"/>
                    </a:solidFill>
                    <a:latin typeface="Arial"/>
                    <a:ea typeface="Arial"/>
                    <a:cs typeface="Arial"/>
                  </a:defRPr>
                </a:pPr>
                <a:r>
                  <a:rPr lang="en-GB"/>
                  <a:t>Year at 30 June</a:t>
                </a:r>
              </a:p>
            </c:rich>
          </c:tx>
          <c:layout>
            <c:manualLayout>
              <c:xMode val="edge"/>
              <c:yMode val="edge"/>
              <c:x val="0.45984099918544663"/>
              <c:y val="0.9228206255937824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300" b="0" i="0" u="none" strike="noStrike" baseline="0">
                <a:solidFill>
                  <a:srgbClr val="000000"/>
                </a:solidFill>
                <a:latin typeface="Arial"/>
                <a:ea typeface="Arial"/>
                <a:cs typeface="Arial"/>
              </a:defRPr>
            </a:pPr>
            <a:endParaRPr lang="en-US"/>
          </a:p>
        </c:txPr>
        <c:crossAx val="134519040"/>
        <c:crosses val="autoZero"/>
        <c:auto val="1"/>
        <c:lblAlgn val="ctr"/>
        <c:lblOffset val="100"/>
        <c:tickLblSkip val="4"/>
        <c:tickMarkSkip val="4"/>
        <c:noMultiLvlLbl val="0"/>
      </c:catAx>
      <c:valAx>
        <c:axId val="134519040"/>
        <c:scaling>
          <c:orientation val="minMax"/>
          <c:max val="6000"/>
          <c:min val="0"/>
        </c:scaling>
        <c:delete val="0"/>
        <c:axPos val="l"/>
        <c:title>
          <c:tx>
            <c:rich>
              <a:bodyPr/>
              <a:lstStyle/>
              <a:p>
                <a:pPr>
                  <a:defRPr sz="1300" b="1" i="0" u="none" strike="noStrike" baseline="0">
                    <a:solidFill>
                      <a:srgbClr val="000000"/>
                    </a:solidFill>
                    <a:latin typeface="Arial"/>
                    <a:ea typeface="Arial"/>
                    <a:cs typeface="Arial"/>
                  </a:defRPr>
                </a:pPr>
                <a:r>
                  <a:rPr lang="en-GB"/>
                  <a:t>Persons (1,000s)</a:t>
                </a:r>
              </a:p>
            </c:rich>
          </c:tx>
          <c:layout>
            <c:manualLayout>
              <c:xMode val="edge"/>
              <c:yMode val="edge"/>
              <c:x val="0"/>
              <c:y val="0.2509754122136139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00" b="0" i="0" u="none" strike="noStrike" baseline="0">
                <a:solidFill>
                  <a:srgbClr val="000000"/>
                </a:solidFill>
                <a:latin typeface="Arial"/>
                <a:ea typeface="Arial"/>
                <a:cs typeface="Arial"/>
              </a:defRPr>
            </a:pPr>
            <a:endParaRPr lang="en-US"/>
          </a:p>
        </c:txPr>
        <c:crossAx val="134517120"/>
        <c:crosses val="autoZero"/>
        <c:crossBetween val="midCat"/>
      </c:valAx>
      <c:spPr>
        <a:noFill/>
        <a:ln w="25400">
          <a:noFill/>
        </a:ln>
      </c:spPr>
    </c:plotArea>
    <c:plotVisOnly val="1"/>
    <c:dispBlanksAs val="gap"/>
    <c:showDLblsOverMax val="0"/>
  </c:chart>
  <c:spPr>
    <a:noFill/>
    <a:ln w="9525">
      <a:noFill/>
    </a:ln>
  </c:spPr>
  <c:txPr>
    <a:bodyPr/>
    <a:lstStyle/>
    <a:p>
      <a:pPr>
        <a:defRPr sz="85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2.2: Estimated female population aged 15-44 and general fertility rate (GFR), Scotland, 1951 - 2014</a:t>
            </a:r>
          </a:p>
        </c:rich>
      </c:tx>
      <c:overlay val="0"/>
    </c:title>
    <c:autoTitleDeleted val="0"/>
    <c:plotArea>
      <c:layout>
        <c:manualLayout>
          <c:layoutTarget val="inner"/>
          <c:xMode val="edge"/>
          <c:yMode val="edge"/>
          <c:x val="0.10341261633919338"/>
          <c:y val="0.11094054469767088"/>
          <c:w val="0.80936234377987515"/>
          <c:h val="0.75692497551945703"/>
        </c:manualLayout>
      </c:layout>
      <c:barChart>
        <c:barDir val="col"/>
        <c:grouping val="clustered"/>
        <c:varyColors val="0"/>
        <c:ser>
          <c:idx val="0"/>
          <c:order val="0"/>
          <c:tx>
            <c:strRef>
              <c:f>'Data 2.2'!$B$6</c:f>
              <c:strCache>
                <c:ptCount val="1"/>
                <c:pt idx="0">
                  <c:v> Females aged 15-44</c:v>
                </c:pt>
              </c:strCache>
            </c:strRef>
          </c:tx>
          <c:spPr>
            <a:solidFill>
              <a:srgbClr val="97C5E5"/>
            </a:solidFill>
            <a:ln w="12700">
              <a:noFill/>
              <a:prstDash val="solid"/>
            </a:ln>
          </c:spPr>
          <c:invertIfNegative val="0"/>
          <c:cat>
            <c:strRef>
              <c:f>'Data 2.2'!$G$7:$G$70</c:f>
              <c:strCache>
                <c:ptCount val="64"/>
                <c:pt idx="0">
                  <c:v>1951</c:v>
                </c:pt>
                <c:pt idx="1">
                  <c:v> </c:v>
                </c:pt>
                <c:pt idx="2">
                  <c:v> </c:v>
                </c:pt>
                <c:pt idx="3">
                  <c:v> </c:v>
                </c:pt>
                <c:pt idx="4">
                  <c:v>1955</c:v>
                </c:pt>
                <c:pt idx="5">
                  <c:v> </c:v>
                </c:pt>
                <c:pt idx="6">
                  <c:v> </c:v>
                </c:pt>
                <c:pt idx="7">
                  <c:v> </c:v>
                </c:pt>
                <c:pt idx="8">
                  <c:v>1959</c:v>
                </c:pt>
                <c:pt idx="9">
                  <c:v> </c:v>
                </c:pt>
                <c:pt idx="10">
                  <c:v> </c:v>
                </c:pt>
                <c:pt idx="11">
                  <c:v> </c:v>
                </c:pt>
                <c:pt idx="12">
                  <c:v>1963</c:v>
                </c:pt>
                <c:pt idx="13">
                  <c:v> </c:v>
                </c:pt>
                <c:pt idx="14">
                  <c:v> </c:v>
                </c:pt>
                <c:pt idx="15">
                  <c:v> </c:v>
                </c:pt>
                <c:pt idx="16">
                  <c:v>1967</c:v>
                </c:pt>
                <c:pt idx="17">
                  <c:v> </c:v>
                </c:pt>
                <c:pt idx="18">
                  <c:v> </c:v>
                </c:pt>
                <c:pt idx="19">
                  <c:v> </c:v>
                </c:pt>
                <c:pt idx="20">
                  <c:v>1971</c:v>
                </c:pt>
                <c:pt idx="21">
                  <c:v> </c:v>
                </c:pt>
                <c:pt idx="22">
                  <c:v> </c:v>
                </c:pt>
                <c:pt idx="23">
                  <c:v> </c:v>
                </c:pt>
                <c:pt idx="24">
                  <c:v>1975</c:v>
                </c:pt>
                <c:pt idx="25">
                  <c:v> </c:v>
                </c:pt>
                <c:pt idx="26">
                  <c:v> </c:v>
                </c:pt>
                <c:pt idx="27">
                  <c:v> </c:v>
                </c:pt>
                <c:pt idx="28">
                  <c:v>1979</c:v>
                </c:pt>
                <c:pt idx="29">
                  <c:v> </c:v>
                </c:pt>
                <c:pt idx="30">
                  <c:v> </c:v>
                </c:pt>
                <c:pt idx="31">
                  <c:v> </c:v>
                </c:pt>
                <c:pt idx="32">
                  <c:v>1983</c:v>
                </c:pt>
                <c:pt idx="33">
                  <c:v> </c:v>
                </c:pt>
                <c:pt idx="34">
                  <c:v> </c:v>
                </c:pt>
                <c:pt idx="35">
                  <c:v> </c:v>
                </c:pt>
                <c:pt idx="36">
                  <c:v>1987</c:v>
                </c:pt>
                <c:pt idx="37">
                  <c:v> </c:v>
                </c:pt>
                <c:pt idx="38">
                  <c:v> </c:v>
                </c:pt>
                <c:pt idx="39">
                  <c:v> </c:v>
                </c:pt>
                <c:pt idx="40">
                  <c:v>1991</c:v>
                </c:pt>
                <c:pt idx="41">
                  <c:v> </c:v>
                </c:pt>
                <c:pt idx="42">
                  <c:v> </c:v>
                </c:pt>
                <c:pt idx="43">
                  <c:v> </c:v>
                </c:pt>
                <c:pt idx="44">
                  <c:v>1995</c:v>
                </c:pt>
                <c:pt idx="45">
                  <c:v> </c:v>
                </c:pt>
                <c:pt idx="46">
                  <c:v> </c:v>
                </c:pt>
                <c:pt idx="47">
                  <c:v> </c:v>
                </c:pt>
                <c:pt idx="48">
                  <c:v>1999</c:v>
                </c:pt>
                <c:pt idx="49">
                  <c:v> </c:v>
                </c:pt>
                <c:pt idx="50">
                  <c:v> </c:v>
                </c:pt>
                <c:pt idx="51">
                  <c:v> </c:v>
                </c:pt>
                <c:pt idx="52">
                  <c:v>2003</c:v>
                </c:pt>
                <c:pt idx="53">
                  <c:v> </c:v>
                </c:pt>
                <c:pt idx="54">
                  <c:v> </c:v>
                </c:pt>
                <c:pt idx="55">
                  <c:v> </c:v>
                </c:pt>
                <c:pt idx="56">
                  <c:v>2007</c:v>
                </c:pt>
                <c:pt idx="57">
                  <c:v> </c:v>
                </c:pt>
                <c:pt idx="58">
                  <c:v> </c:v>
                </c:pt>
                <c:pt idx="59">
                  <c:v> </c:v>
                </c:pt>
                <c:pt idx="60">
                  <c:v>2011</c:v>
                </c:pt>
                <c:pt idx="63">
                  <c:v>2014</c:v>
                </c:pt>
              </c:strCache>
            </c:strRef>
          </c:cat>
          <c:val>
            <c:numRef>
              <c:f>'Data 2.2'!$B$7:$B$70</c:f>
              <c:numCache>
                <c:formatCode>#,##0</c:formatCode>
                <c:ptCount val="64"/>
                <c:pt idx="0">
                  <c:v>1132622</c:v>
                </c:pt>
                <c:pt idx="1">
                  <c:v>1123660</c:v>
                </c:pt>
                <c:pt idx="2">
                  <c:v>1111911</c:v>
                </c:pt>
                <c:pt idx="3">
                  <c:v>1101299</c:v>
                </c:pt>
                <c:pt idx="4">
                  <c:v>1092634</c:v>
                </c:pt>
                <c:pt idx="5">
                  <c:v>1080681</c:v>
                </c:pt>
                <c:pt idx="6">
                  <c:v>1069241</c:v>
                </c:pt>
                <c:pt idx="7">
                  <c:v>1061942</c:v>
                </c:pt>
                <c:pt idx="8">
                  <c:v>1056825</c:v>
                </c:pt>
                <c:pt idx="9">
                  <c:v>1047392</c:v>
                </c:pt>
                <c:pt idx="10">
                  <c:v>1040407</c:v>
                </c:pt>
                <c:pt idx="11">
                  <c:v>1048751</c:v>
                </c:pt>
                <c:pt idx="12">
                  <c:v>1052849</c:v>
                </c:pt>
                <c:pt idx="13">
                  <c:v>1052061</c:v>
                </c:pt>
                <c:pt idx="14">
                  <c:v>1039214</c:v>
                </c:pt>
                <c:pt idx="15">
                  <c:v>1026191</c:v>
                </c:pt>
                <c:pt idx="16">
                  <c:v>1013879</c:v>
                </c:pt>
                <c:pt idx="17">
                  <c:v>1008860</c:v>
                </c:pt>
                <c:pt idx="18">
                  <c:v>1006765</c:v>
                </c:pt>
                <c:pt idx="19">
                  <c:v>1006297</c:v>
                </c:pt>
                <c:pt idx="20">
                  <c:v>1010799</c:v>
                </c:pt>
                <c:pt idx="21">
                  <c:v>1011172</c:v>
                </c:pt>
                <c:pt idx="22">
                  <c:v>1017383</c:v>
                </c:pt>
                <c:pt idx="23">
                  <c:v>1027886</c:v>
                </c:pt>
                <c:pt idx="24">
                  <c:v>1032642</c:v>
                </c:pt>
                <c:pt idx="25">
                  <c:v>1044148</c:v>
                </c:pt>
                <c:pt idx="26">
                  <c:v>1055255</c:v>
                </c:pt>
                <c:pt idx="27">
                  <c:v>1065626</c:v>
                </c:pt>
                <c:pt idx="28">
                  <c:v>1077584</c:v>
                </c:pt>
                <c:pt idx="29">
                  <c:v>1087799</c:v>
                </c:pt>
                <c:pt idx="30">
                  <c:v>1094086</c:v>
                </c:pt>
                <c:pt idx="31">
                  <c:v>1101328</c:v>
                </c:pt>
                <c:pt idx="32">
                  <c:v>1107990</c:v>
                </c:pt>
                <c:pt idx="33">
                  <c:v>1115834</c:v>
                </c:pt>
                <c:pt idx="34">
                  <c:v>1121019</c:v>
                </c:pt>
                <c:pt idx="35">
                  <c:v>1125817</c:v>
                </c:pt>
                <c:pt idx="36">
                  <c:v>1127412</c:v>
                </c:pt>
                <c:pt idx="37">
                  <c:v>1120948</c:v>
                </c:pt>
                <c:pt idx="38">
                  <c:v>1119277</c:v>
                </c:pt>
                <c:pt idx="39">
                  <c:v>1122408</c:v>
                </c:pt>
                <c:pt idx="40">
                  <c:v>1121555</c:v>
                </c:pt>
                <c:pt idx="41">
                  <c:v>1108632</c:v>
                </c:pt>
                <c:pt idx="42">
                  <c:v>1102509</c:v>
                </c:pt>
                <c:pt idx="43">
                  <c:v>1101332</c:v>
                </c:pt>
                <c:pt idx="44">
                  <c:v>1100694</c:v>
                </c:pt>
                <c:pt idx="45">
                  <c:v>1097034</c:v>
                </c:pt>
                <c:pt idx="46">
                  <c:v>1092868</c:v>
                </c:pt>
                <c:pt idx="47">
                  <c:v>1087480</c:v>
                </c:pt>
                <c:pt idx="48">
                  <c:v>1082840</c:v>
                </c:pt>
                <c:pt idx="49">
                  <c:v>1079356</c:v>
                </c:pt>
                <c:pt idx="50">
                  <c:v>1075849</c:v>
                </c:pt>
                <c:pt idx="51">
                  <c:v>1071336</c:v>
                </c:pt>
                <c:pt idx="52">
                  <c:v>1066269</c:v>
                </c:pt>
                <c:pt idx="53">
                  <c:v>1063675</c:v>
                </c:pt>
                <c:pt idx="54">
                  <c:v>1065071</c:v>
                </c:pt>
                <c:pt idx="55">
                  <c:v>1063816</c:v>
                </c:pt>
                <c:pt idx="56">
                  <c:v>1066323</c:v>
                </c:pt>
                <c:pt idx="57">
                  <c:v>1064533</c:v>
                </c:pt>
                <c:pt idx="58">
                  <c:v>1061073</c:v>
                </c:pt>
                <c:pt idx="59">
                  <c:v>1058338</c:v>
                </c:pt>
                <c:pt idx="60">
                  <c:v>1058467</c:v>
                </c:pt>
                <c:pt idx="61">
                  <c:v>1051693</c:v>
                </c:pt>
                <c:pt idx="62">
                  <c:v>1043307</c:v>
                </c:pt>
                <c:pt idx="63">
                  <c:v>1037572</c:v>
                </c:pt>
              </c:numCache>
            </c:numRef>
          </c:val>
        </c:ser>
        <c:dLbls>
          <c:showLegendKey val="0"/>
          <c:showVal val="0"/>
          <c:showCatName val="0"/>
          <c:showSerName val="0"/>
          <c:showPercent val="0"/>
          <c:showBubbleSize val="0"/>
        </c:dLbls>
        <c:gapWidth val="50"/>
        <c:axId val="143434880"/>
        <c:axId val="143436800"/>
      </c:barChart>
      <c:lineChart>
        <c:grouping val="standard"/>
        <c:varyColors val="0"/>
        <c:ser>
          <c:idx val="2"/>
          <c:order val="1"/>
          <c:tx>
            <c:strRef>
              <c:f>'Data 2.2'!$C$6</c:f>
              <c:strCache>
                <c:ptCount val="1"/>
                <c:pt idx="0">
                  <c:v> GFR (live births per 1,000 women aged 15-44)</c:v>
                </c:pt>
              </c:strCache>
            </c:strRef>
          </c:tx>
          <c:spPr>
            <a:ln w="38100">
              <a:solidFill>
                <a:srgbClr val="2E8ACA"/>
              </a:solidFill>
              <a:prstDash val="solid"/>
            </a:ln>
          </c:spPr>
          <c:marker>
            <c:symbol val="none"/>
          </c:marker>
          <c:val>
            <c:numRef>
              <c:f>'Data 2.2'!$C$7:$C$70</c:f>
              <c:numCache>
                <c:formatCode>0.0</c:formatCode>
                <c:ptCount val="64"/>
                <c:pt idx="0">
                  <c:v>80</c:v>
                </c:pt>
                <c:pt idx="1">
                  <c:v>80.5</c:v>
                </c:pt>
                <c:pt idx="2">
                  <c:v>81.8</c:v>
                </c:pt>
                <c:pt idx="3">
                  <c:v>83.8</c:v>
                </c:pt>
                <c:pt idx="4">
                  <c:v>84.7</c:v>
                </c:pt>
                <c:pt idx="5">
                  <c:v>88.2</c:v>
                </c:pt>
                <c:pt idx="6">
                  <c:v>91.6</c:v>
                </c:pt>
                <c:pt idx="7">
                  <c:v>93.7</c:v>
                </c:pt>
                <c:pt idx="8">
                  <c:v>93.9</c:v>
                </c:pt>
                <c:pt idx="9">
                  <c:v>96.7</c:v>
                </c:pt>
                <c:pt idx="10">
                  <c:v>97.2</c:v>
                </c:pt>
                <c:pt idx="11">
                  <c:v>99.5</c:v>
                </c:pt>
                <c:pt idx="12">
                  <c:v>97.5</c:v>
                </c:pt>
                <c:pt idx="13">
                  <c:v>99.2</c:v>
                </c:pt>
                <c:pt idx="14">
                  <c:v>96.9</c:v>
                </c:pt>
                <c:pt idx="15">
                  <c:v>94.1</c:v>
                </c:pt>
                <c:pt idx="16">
                  <c:v>94.9</c:v>
                </c:pt>
                <c:pt idx="17">
                  <c:v>94</c:v>
                </c:pt>
                <c:pt idx="18">
                  <c:v>89.7</c:v>
                </c:pt>
                <c:pt idx="19">
                  <c:v>86.8</c:v>
                </c:pt>
                <c:pt idx="20">
                  <c:v>85.8</c:v>
                </c:pt>
                <c:pt idx="21">
                  <c:v>77.7</c:v>
                </c:pt>
                <c:pt idx="22">
                  <c:v>73.099999999999994</c:v>
                </c:pt>
                <c:pt idx="23">
                  <c:v>68.2</c:v>
                </c:pt>
                <c:pt idx="24">
                  <c:v>65.8</c:v>
                </c:pt>
                <c:pt idx="25">
                  <c:v>62.2</c:v>
                </c:pt>
                <c:pt idx="26">
                  <c:v>59.1</c:v>
                </c:pt>
                <c:pt idx="27">
                  <c:v>60.3</c:v>
                </c:pt>
                <c:pt idx="28">
                  <c:v>63.4</c:v>
                </c:pt>
                <c:pt idx="29">
                  <c:v>63.3</c:v>
                </c:pt>
                <c:pt idx="30">
                  <c:v>63.1</c:v>
                </c:pt>
                <c:pt idx="31">
                  <c:v>60.1</c:v>
                </c:pt>
                <c:pt idx="32">
                  <c:v>58.7</c:v>
                </c:pt>
                <c:pt idx="33">
                  <c:v>58.3</c:v>
                </c:pt>
                <c:pt idx="34">
                  <c:v>59.5</c:v>
                </c:pt>
                <c:pt idx="35">
                  <c:v>58.5</c:v>
                </c:pt>
                <c:pt idx="36">
                  <c:v>58.8</c:v>
                </c:pt>
                <c:pt idx="37">
                  <c:v>59.1</c:v>
                </c:pt>
                <c:pt idx="38">
                  <c:v>56.7</c:v>
                </c:pt>
                <c:pt idx="39">
                  <c:v>58.8</c:v>
                </c:pt>
                <c:pt idx="40">
                  <c:v>59.8</c:v>
                </c:pt>
                <c:pt idx="41">
                  <c:v>59.3</c:v>
                </c:pt>
                <c:pt idx="42">
                  <c:v>57.4</c:v>
                </c:pt>
                <c:pt idx="43">
                  <c:v>56</c:v>
                </c:pt>
                <c:pt idx="44">
                  <c:v>54.6</c:v>
                </c:pt>
                <c:pt idx="45">
                  <c:v>54.1</c:v>
                </c:pt>
                <c:pt idx="46">
                  <c:v>54.4</c:v>
                </c:pt>
                <c:pt idx="47">
                  <c:v>52.7</c:v>
                </c:pt>
                <c:pt idx="48">
                  <c:v>50.9</c:v>
                </c:pt>
                <c:pt idx="49">
                  <c:v>49.2</c:v>
                </c:pt>
                <c:pt idx="50">
                  <c:v>48.8</c:v>
                </c:pt>
                <c:pt idx="51">
                  <c:v>47.9</c:v>
                </c:pt>
                <c:pt idx="52">
                  <c:v>49.2</c:v>
                </c:pt>
                <c:pt idx="53">
                  <c:v>50.7</c:v>
                </c:pt>
                <c:pt idx="54">
                  <c:v>51.1</c:v>
                </c:pt>
                <c:pt idx="55">
                  <c:v>52.3</c:v>
                </c:pt>
                <c:pt idx="56">
                  <c:v>54.2</c:v>
                </c:pt>
                <c:pt idx="57">
                  <c:v>56.4</c:v>
                </c:pt>
                <c:pt idx="58">
                  <c:v>55.6</c:v>
                </c:pt>
                <c:pt idx="59">
                  <c:v>55.6</c:v>
                </c:pt>
                <c:pt idx="60">
                  <c:v>55.4</c:v>
                </c:pt>
                <c:pt idx="61">
                  <c:v>55.2</c:v>
                </c:pt>
                <c:pt idx="62" formatCode="General">
                  <c:v>53.7</c:v>
                </c:pt>
                <c:pt idx="63">
                  <c:v>54.670904766127073</c:v>
                </c:pt>
              </c:numCache>
            </c:numRef>
          </c:val>
          <c:smooth val="0"/>
        </c:ser>
        <c:dLbls>
          <c:showLegendKey val="0"/>
          <c:showVal val="0"/>
          <c:showCatName val="0"/>
          <c:showSerName val="0"/>
          <c:showPercent val="0"/>
          <c:showBubbleSize val="0"/>
        </c:dLbls>
        <c:marker val="1"/>
        <c:smooth val="0"/>
        <c:axId val="143447552"/>
        <c:axId val="143449088"/>
      </c:lineChart>
      <c:catAx>
        <c:axId val="14343488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49327818915019728"/>
              <c:y val="0.9368013950701814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3436800"/>
        <c:crosses val="autoZero"/>
        <c:auto val="0"/>
        <c:lblAlgn val="ctr"/>
        <c:lblOffset val="100"/>
        <c:tickLblSkip val="1"/>
        <c:tickMarkSkip val="1"/>
        <c:noMultiLvlLbl val="0"/>
      </c:catAx>
      <c:valAx>
        <c:axId val="143436800"/>
        <c:scaling>
          <c:orientation val="minMax"/>
          <c:max val="1400000"/>
        </c:scaling>
        <c:delete val="0"/>
        <c:axPos val="l"/>
        <c:title>
          <c:tx>
            <c:rich>
              <a:bodyPr/>
              <a:lstStyle/>
              <a:p>
                <a:pPr>
                  <a:defRPr sz="1400" b="1" i="0" u="none" strike="noStrike" baseline="0">
                    <a:solidFill>
                      <a:srgbClr val="000000"/>
                    </a:solidFill>
                    <a:latin typeface="Arial"/>
                    <a:ea typeface="Arial"/>
                    <a:cs typeface="Arial"/>
                  </a:defRPr>
                </a:pPr>
                <a:r>
                  <a:rPr lang="en-GB" sz="1400"/>
                  <a:t>Women aged 15 - 44 (1,000s)</a:t>
                </a:r>
              </a:p>
            </c:rich>
          </c:tx>
          <c:layout>
            <c:manualLayout>
              <c:xMode val="edge"/>
              <c:yMode val="edge"/>
              <c:x val="5.5161565069267006E-3"/>
              <c:y val="0.257530419091635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3434880"/>
        <c:crosses val="autoZero"/>
        <c:crossBetween val="between"/>
        <c:dispUnits>
          <c:builtInUnit val="thousands"/>
        </c:dispUnits>
      </c:valAx>
      <c:catAx>
        <c:axId val="143447552"/>
        <c:scaling>
          <c:orientation val="minMax"/>
        </c:scaling>
        <c:delete val="1"/>
        <c:axPos val="b"/>
        <c:majorTickMark val="out"/>
        <c:minorTickMark val="none"/>
        <c:tickLblPos val="nextTo"/>
        <c:crossAx val="143449088"/>
        <c:crosses val="autoZero"/>
        <c:auto val="0"/>
        <c:lblAlgn val="ctr"/>
        <c:lblOffset val="100"/>
        <c:noMultiLvlLbl val="0"/>
      </c:catAx>
      <c:valAx>
        <c:axId val="143449088"/>
        <c:scaling>
          <c:orientation val="minMax"/>
        </c:scaling>
        <c:delete val="0"/>
        <c:axPos val="r"/>
        <c:title>
          <c:tx>
            <c:rich>
              <a:bodyPr/>
              <a:lstStyle/>
              <a:p>
                <a:pPr>
                  <a:defRPr sz="1200" b="1" i="0" u="none" strike="noStrike" baseline="0">
                    <a:solidFill>
                      <a:srgbClr val="000000"/>
                    </a:solidFill>
                    <a:latin typeface="Arial"/>
                    <a:ea typeface="Arial"/>
                    <a:cs typeface="Arial"/>
                  </a:defRPr>
                </a:pPr>
                <a:r>
                  <a:rPr lang="en-GB"/>
                  <a:t>GFR</a:t>
                </a:r>
              </a:p>
            </c:rich>
          </c:tx>
          <c:layout>
            <c:manualLayout>
              <c:xMode val="edge"/>
              <c:yMode val="edge"/>
              <c:x val="0.96587383323773268"/>
              <c:y val="0.415630349195480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3447552"/>
        <c:crosses val="max"/>
        <c:crossBetween val="between"/>
      </c:valAx>
      <c:spPr>
        <a:noFill/>
        <a:ln w="25400">
          <a:noFill/>
        </a:ln>
      </c:spPr>
    </c:plotArea>
    <c:legend>
      <c:legendPos val="r"/>
      <c:layout>
        <c:manualLayout>
          <c:xMode val="edge"/>
          <c:yMode val="edge"/>
          <c:x val="0.4485011141962994"/>
          <c:y val="0.1196111597161466"/>
          <c:w val="0.43738140798584257"/>
          <c:h val="9.6958625756019629E-2"/>
        </c:manualLayout>
      </c:layout>
      <c:overlay val="0"/>
      <c:spPr>
        <a:noFill/>
        <a:ln w="25400">
          <a:noFill/>
        </a:ln>
      </c:spPr>
      <c:txPr>
        <a:bodyPr/>
        <a:lstStyle/>
        <a:p>
          <a:pPr>
            <a:defRPr sz="12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2.3: Live births per 1,000 women, by age of mother, Scotland, 1951-2014</a:t>
            </a:r>
          </a:p>
        </c:rich>
      </c:tx>
      <c:overlay val="0"/>
    </c:title>
    <c:autoTitleDeleted val="0"/>
    <c:plotArea>
      <c:layout>
        <c:manualLayout>
          <c:layoutTarget val="inner"/>
          <c:xMode val="edge"/>
          <c:yMode val="edge"/>
          <c:x val="9.6173733195449848E-2"/>
          <c:y val="7.5061190706979503E-2"/>
          <c:w val="0.8821096173733195"/>
          <c:h val="0.75714216161428383"/>
        </c:manualLayout>
      </c:layout>
      <c:lineChart>
        <c:grouping val="standard"/>
        <c:varyColors val="0"/>
        <c:ser>
          <c:idx val="0"/>
          <c:order val="0"/>
          <c:tx>
            <c:strRef>
              <c:f>'Data 2.3'!$B$7</c:f>
              <c:strCache>
                <c:ptCount val="1"/>
                <c:pt idx="0">
                  <c:v>15-19</c:v>
                </c:pt>
              </c:strCache>
            </c:strRef>
          </c:tx>
          <c:spPr>
            <a:ln w="38100">
              <a:solidFill>
                <a:srgbClr val="2E8ACA"/>
              </a:solidFill>
              <a:prstDash val="solid"/>
            </a:ln>
          </c:spPr>
          <c:marker>
            <c:symbol val="none"/>
          </c:marker>
          <c:cat>
            <c:strRef>
              <c:f>'Data 2.3'!$N$8:$N$71</c:f>
              <c:strCache>
                <c:ptCount val="64"/>
                <c:pt idx="0">
                  <c:v>1951</c:v>
                </c:pt>
                <c:pt idx="1">
                  <c:v> </c:v>
                </c:pt>
                <c:pt idx="2">
                  <c:v> </c:v>
                </c:pt>
                <c:pt idx="3">
                  <c:v> </c:v>
                </c:pt>
                <c:pt idx="4">
                  <c:v>1955</c:v>
                </c:pt>
                <c:pt idx="5">
                  <c:v> </c:v>
                </c:pt>
                <c:pt idx="6">
                  <c:v> </c:v>
                </c:pt>
                <c:pt idx="7">
                  <c:v> </c:v>
                </c:pt>
                <c:pt idx="8">
                  <c:v>1959</c:v>
                </c:pt>
                <c:pt idx="9">
                  <c:v> </c:v>
                </c:pt>
                <c:pt idx="10">
                  <c:v> </c:v>
                </c:pt>
                <c:pt idx="11">
                  <c:v> </c:v>
                </c:pt>
                <c:pt idx="12">
                  <c:v>1963</c:v>
                </c:pt>
                <c:pt idx="13">
                  <c:v> </c:v>
                </c:pt>
                <c:pt idx="14">
                  <c:v> </c:v>
                </c:pt>
                <c:pt idx="15">
                  <c:v> </c:v>
                </c:pt>
                <c:pt idx="16">
                  <c:v>1967</c:v>
                </c:pt>
                <c:pt idx="17">
                  <c:v> </c:v>
                </c:pt>
                <c:pt idx="18">
                  <c:v> </c:v>
                </c:pt>
                <c:pt idx="19">
                  <c:v> </c:v>
                </c:pt>
                <c:pt idx="20">
                  <c:v>1971</c:v>
                </c:pt>
                <c:pt idx="21">
                  <c:v> </c:v>
                </c:pt>
                <c:pt idx="22">
                  <c:v> </c:v>
                </c:pt>
                <c:pt idx="23">
                  <c:v> </c:v>
                </c:pt>
                <c:pt idx="24">
                  <c:v>1975</c:v>
                </c:pt>
                <c:pt idx="25">
                  <c:v> </c:v>
                </c:pt>
                <c:pt idx="26">
                  <c:v> </c:v>
                </c:pt>
                <c:pt idx="27">
                  <c:v> </c:v>
                </c:pt>
                <c:pt idx="28">
                  <c:v>1979</c:v>
                </c:pt>
                <c:pt idx="29">
                  <c:v> </c:v>
                </c:pt>
                <c:pt idx="30">
                  <c:v> </c:v>
                </c:pt>
                <c:pt idx="31">
                  <c:v> </c:v>
                </c:pt>
                <c:pt idx="32">
                  <c:v>1983</c:v>
                </c:pt>
                <c:pt idx="33">
                  <c:v> </c:v>
                </c:pt>
                <c:pt idx="34">
                  <c:v> </c:v>
                </c:pt>
                <c:pt idx="35">
                  <c:v> </c:v>
                </c:pt>
                <c:pt idx="36">
                  <c:v>1987</c:v>
                </c:pt>
                <c:pt idx="37">
                  <c:v> </c:v>
                </c:pt>
                <c:pt idx="38">
                  <c:v> </c:v>
                </c:pt>
                <c:pt idx="39">
                  <c:v> </c:v>
                </c:pt>
                <c:pt idx="40">
                  <c:v>1991</c:v>
                </c:pt>
                <c:pt idx="41">
                  <c:v> </c:v>
                </c:pt>
                <c:pt idx="42">
                  <c:v> </c:v>
                </c:pt>
                <c:pt idx="43">
                  <c:v> </c:v>
                </c:pt>
                <c:pt idx="44">
                  <c:v>1995</c:v>
                </c:pt>
                <c:pt idx="45">
                  <c:v> </c:v>
                </c:pt>
                <c:pt idx="46">
                  <c:v> </c:v>
                </c:pt>
                <c:pt idx="47">
                  <c:v> </c:v>
                </c:pt>
                <c:pt idx="48">
                  <c:v>1999</c:v>
                </c:pt>
                <c:pt idx="49">
                  <c:v> </c:v>
                </c:pt>
                <c:pt idx="50">
                  <c:v> </c:v>
                </c:pt>
                <c:pt idx="51">
                  <c:v> </c:v>
                </c:pt>
                <c:pt idx="52">
                  <c:v>2003</c:v>
                </c:pt>
                <c:pt idx="53">
                  <c:v> </c:v>
                </c:pt>
                <c:pt idx="54">
                  <c:v> </c:v>
                </c:pt>
                <c:pt idx="55">
                  <c:v> </c:v>
                </c:pt>
                <c:pt idx="56">
                  <c:v>2007</c:v>
                </c:pt>
                <c:pt idx="57">
                  <c:v> </c:v>
                </c:pt>
                <c:pt idx="58">
                  <c:v> </c:v>
                </c:pt>
                <c:pt idx="59">
                  <c:v> </c:v>
                </c:pt>
                <c:pt idx="60">
                  <c:v>2011</c:v>
                </c:pt>
                <c:pt idx="63">
                  <c:v>2014</c:v>
                </c:pt>
              </c:strCache>
            </c:strRef>
          </c:cat>
          <c:val>
            <c:numRef>
              <c:f>'Data 2.3'!$B$8:$B$71</c:f>
              <c:numCache>
                <c:formatCode>0.0</c:formatCode>
                <c:ptCount val="64"/>
                <c:pt idx="0">
                  <c:v>19.600000000000001</c:v>
                </c:pt>
                <c:pt idx="1">
                  <c:v>19.8</c:v>
                </c:pt>
                <c:pt idx="2">
                  <c:v>20.6</c:v>
                </c:pt>
                <c:pt idx="3">
                  <c:v>21.9</c:v>
                </c:pt>
                <c:pt idx="4">
                  <c:v>23.1</c:v>
                </c:pt>
                <c:pt idx="5">
                  <c:v>26.6</c:v>
                </c:pt>
                <c:pt idx="6">
                  <c:v>28.1</c:v>
                </c:pt>
                <c:pt idx="7">
                  <c:v>29.4</c:v>
                </c:pt>
                <c:pt idx="8">
                  <c:v>30.5</c:v>
                </c:pt>
                <c:pt idx="9">
                  <c:v>32.1</c:v>
                </c:pt>
                <c:pt idx="10">
                  <c:v>33.700000000000003</c:v>
                </c:pt>
                <c:pt idx="11">
                  <c:v>35.6</c:v>
                </c:pt>
                <c:pt idx="12">
                  <c:v>36.700000000000003</c:v>
                </c:pt>
                <c:pt idx="13">
                  <c:v>40.1</c:v>
                </c:pt>
                <c:pt idx="14">
                  <c:v>42.5</c:v>
                </c:pt>
                <c:pt idx="15">
                  <c:v>46.1</c:v>
                </c:pt>
                <c:pt idx="16">
                  <c:v>49</c:v>
                </c:pt>
                <c:pt idx="17">
                  <c:v>48</c:v>
                </c:pt>
                <c:pt idx="18">
                  <c:v>47.3</c:v>
                </c:pt>
                <c:pt idx="19">
                  <c:v>47.6</c:v>
                </c:pt>
                <c:pt idx="20">
                  <c:v>47.7</c:v>
                </c:pt>
                <c:pt idx="21">
                  <c:v>47.1</c:v>
                </c:pt>
                <c:pt idx="22">
                  <c:v>44.6</c:v>
                </c:pt>
                <c:pt idx="23">
                  <c:v>42.7</c:v>
                </c:pt>
                <c:pt idx="24">
                  <c:v>39.6</c:v>
                </c:pt>
                <c:pt idx="25">
                  <c:v>35.299999999999997</c:v>
                </c:pt>
                <c:pt idx="26">
                  <c:v>32.1</c:v>
                </c:pt>
                <c:pt idx="27">
                  <c:v>32.200000000000003</c:v>
                </c:pt>
                <c:pt idx="28">
                  <c:v>32</c:v>
                </c:pt>
                <c:pt idx="29">
                  <c:v>32</c:v>
                </c:pt>
                <c:pt idx="30">
                  <c:v>30.5</c:v>
                </c:pt>
                <c:pt idx="31">
                  <c:v>30.7</c:v>
                </c:pt>
                <c:pt idx="32">
                  <c:v>28.6</c:v>
                </c:pt>
                <c:pt idx="33">
                  <c:v>28.7</c:v>
                </c:pt>
                <c:pt idx="34">
                  <c:v>30.8</c:v>
                </c:pt>
                <c:pt idx="35">
                  <c:v>30.7</c:v>
                </c:pt>
                <c:pt idx="36">
                  <c:v>31.6</c:v>
                </c:pt>
                <c:pt idx="37">
                  <c:v>31.9</c:v>
                </c:pt>
                <c:pt idx="38">
                  <c:v>31.1</c:v>
                </c:pt>
                <c:pt idx="39">
                  <c:v>31.9</c:v>
                </c:pt>
                <c:pt idx="40">
                  <c:v>33.299999999999997</c:v>
                </c:pt>
                <c:pt idx="41">
                  <c:v>33.1</c:v>
                </c:pt>
                <c:pt idx="42">
                  <c:v>31.2</c:v>
                </c:pt>
                <c:pt idx="43">
                  <c:v>28.5</c:v>
                </c:pt>
                <c:pt idx="44">
                  <c:v>28.2</c:v>
                </c:pt>
                <c:pt idx="45">
                  <c:v>29.7</c:v>
                </c:pt>
                <c:pt idx="46">
                  <c:v>31</c:v>
                </c:pt>
                <c:pt idx="47">
                  <c:v>30.6</c:v>
                </c:pt>
                <c:pt idx="48">
                  <c:v>30.3</c:v>
                </c:pt>
                <c:pt idx="49">
                  <c:v>29.3</c:v>
                </c:pt>
                <c:pt idx="50">
                  <c:v>28.4</c:v>
                </c:pt>
                <c:pt idx="51">
                  <c:v>26.7</c:v>
                </c:pt>
                <c:pt idx="52">
                  <c:v>26.3</c:v>
                </c:pt>
                <c:pt idx="53">
                  <c:v>26.3</c:v>
                </c:pt>
                <c:pt idx="54">
                  <c:v>26.2</c:v>
                </c:pt>
                <c:pt idx="55">
                  <c:v>25.8</c:v>
                </c:pt>
                <c:pt idx="56">
                  <c:v>26.5</c:v>
                </c:pt>
                <c:pt idx="57">
                  <c:v>26.3</c:v>
                </c:pt>
                <c:pt idx="58">
                  <c:v>24.3</c:v>
                </c:pt>
                <c:pt idx="59">
                  <c:v>22.9</c:v>
                </c:pt>
                <c:pt idx="60">
                  <c:v>21.1</c:v>
                </c:pt>
                <c:pt idx="61">
                  <c:v>19.7</c:v>
                </c:pt>
                <c:pt idx="62" formatCode="General">
                  <c:v>17.899999999999999</c:v>
                </c:pt>
                <c:pt idx="63" formatCode="General">
                  <c:v>16.100000000000001</c:v>
                </c:pt>
              </c:numCache>
            </c:numRef>
          </c:val>
          <c:smooth val="0"/>
        </c:ser>
        <c:ser>
          <c:idx val="1"/>
          <c:order val="1"/>
          <c:tx>
            <c:strRef>
              <c:f>'Data 2.3'!$C$7</c:f>
              <c:strCache>
                <c:ptCount val="1"/>
                <c:pt idx="0">
                  <c:v>20-24</c:v>
                </c:pt>
              </c:strCache>
            </c:strRef>
          </c:tx>
          <c:spPr>
            <a:ln w="38100">
              <a:solidFill>
                <a:srgbClr val="97C5E5"/>
              </a:solidFill>
              <a:prstDash val="solid"/>
            </a:ln>
          </c:spPr>
          <c:marker>
            <c:symbol val="none"/>
          </c:marker>
          <c:cat>
            <c:strRef>
              <c:f>'Data 2.3'!$N$8:$N$71</c:f>
              <c:strCache>
                <c:ptCount val="64"/>
                <c:pt idx="0">
                  <c:v>1951</c:v>
                </c:pt>
                <c:pt idx="1">
                  <c:v> </c:v>
                </c:pt>
                <c:pt idx="2">
                  <c:v> </c:v>
                </c:pt>
                <c:pt idx="3">
                  <c:v> </c:v>
                </c:pt>
                <c:pt idx="4">
                  <c:v>1955</c:v>
                </c:pt>
                <c:pt idx="5">
                  <c:v> </c:v>
                </c:pt>
                <c:pt idx="6">
                  <c:v> </c:v>
                </c:pt>
                <c:pt idx="7">
                  <c:v> </c:v>
                </c:pt>
                <c:pt idx="8">
                  <c:v>1959</c:v>
                </c:pt>
                <c:pt idx="9">
                  <c:v> </c:v>
                </c:pt>
                <c:pt idx="10">
                  <c:v> </c:v>
                </c:pt>
                <c:pt idx="11">
                  <c:v> </c:v>
                </c:pt>
                <c:pt idx="12">
                  <c:v>1963</c:v>
                </c:pt>
                <c:pt idx="13">
                  <c:v> </c:v>
                </c:pt>
                <c:pt idx="14">
                  <c:v> </c:v>
                </c:pt>
                <c:pt idx="15">
                  <c:v> </c:v>
                </c:pt>
                <c:pt idx="16">
                  <c:v>1967</c:v>
                </c:pt>
                <c:pt idx="17">
                  <c:v> </c:v>
                </c:pt>
                <c:pt idx="18">
                  <c:v> </c:v>
                </c:pt>
                <c:pt idx="19">
                  <c:v> </c:v>
                </c:pt>
                <c:pt idx="20">
                  <c:v>1971</c:v>
                </c:pt>
                <c:pt idx="21">
                  <c:v> </c:v>
                </c:pt>
                <c:pt idx="22">
                  <c:v> </c:v>
                </c:pt>
                <c:pt idx="23">
                  <c:v> </c:v>
                </c:pt>
                <c:pt idx="24">
                  <c:v>1975</c:v>
                </c:pt>
                <c:pt idx="25">
                  <c:v> </c:v>
                </c:pt>
                <c:pt idx="26">
                  <c:v> </c:v>
                </c:pt>
                <c:pt idx="27">
                  <c:v> </c:v>
                </c:pt>
                <c:pt idx="28">
                  <c:v>1979</c:v>
                </c:pt>
                <c:pt idx="29">
                  <c:v> </c:v>
                </c:pt>
                <c:pt idx="30">
                  <c:v> </c:v>
                </c:pt>
                <c:pt idx="31">
                  <c:v> </c:v>
                </c:pt>
                <c:pt idx="32">
                  <c:v>1983</c:v>
                </c:pt>
                <c:pt idx="33">
                  <c:v> </c:v>
                </c:pt>
                <c:pt idx="34">
                  <c:v> </c:v>
                </c:pt>
                <c:pt idx="35">
                  <c:v> </c:v>
                </c:pt>
                <c:pt idx="36">
                  <c:v>1987</c:v>
                </c:pt>
                <c:pt idx="37">
                  <c:v> </c:v>
                </c:pt>
                <c:pt idx="38">
                  <c:v> </c:v>
                </c:pt>
                <c:pt idx="39">
                  <c:v> </c:v>
                </c:pt>
                <c:pt idx="40">
                  <c:v>1991</c:v>
                </c:pt>
                <c:pt idx="41">
                  <c:v> </c:v>
                </c:pt>
                <c:pt idx="42">
                  <c:v> </c:v>
                </c:pt>
                <c:pt idx="43">
                  <c:v> </c:v>
                </c:pt>
                <c:pt idx="44">
                  <c:v>1995</c:v>
                </c:pt>
                <c:pt idx="45">
                  <c:v> </c:v>
                </c:pt>
                <c:pt idx="46">
                  <c:v> </c:v>
                </c:pt>
                <c:pt idx="47">
                  <c:v> </c:v>
                </c:pt>
                <c:pt idx="48">
                  <c:v>1999</c:v>
                </c:pt>
                <c:pt idx="49">
                  <c:v> </c:v>
                </c:pt>
                <c:pt idx="50">
                  <c:v> </c:v>
                </c:pt>
                <c:pt idx="51">
                  <c:v> </c:v>
                </c:pt>
                <c:pt idx="52">
                  <c:v>2003</c:v>
                </c:pt>
                <c:pt idx="53">
                  <c:v> </c:v>
                </c:pt>
                <c:pt idx="54">
                  <c:v> </c:v>
                </c:pt>
                <c:pt idx="55">
                  <c:v> </c:v>
                </c:pt>
                <c:pt idx="56">
                  <c:v>2007</c:v>
                </c:pt>
                <c:pt idx="57">
                  <c:v> </c:v>
                </c:pt>
                <c:pt idx="58">
                  <c:v> </c:v>
                </c:pt>
                <c:pt idx="59">
                  <c:v> </c:v>
                </c:pt>
                <c:pt idx="60">
                  <c:v>2011</c:v>
                </c:pt>
                <c:pt idx="63">
                  <c:v>2014</c:v>
                </c:pt>
              </c:strCache>
            </c:strRef>
          </c:cat>
          <c:val>
            <c:numRef>
              <c:f>'Data 2.3'!$C$8:$C$71</c:f>
              <c:numCache>
                <c:formatCode>0.0</c:formatCode>
                <c:ptCount val="64"/>
                <c:pt idx="0">
                  <c:v>128.6</c:v>
                </c:pt>
                <c:pt idx="1">
                  <c:v>131.1</c:v>
                </c:pt>
                <c:pt idx="2">
                  <c:v>136.6</c:v>
                </c:pt>
                <c:pt idx="3">
                  <c:v>146.1</c:v>
                </c:pt>
                <c:pt idx="4">
                  <c:v>149.19999999999999</c:v>
                </c:pt>
                <c:pt idx="5">
                  <c:v>157.9</c:v>
                </c:pt>
                <c:pt idx="6">
                  <c:v>168.1</c:v>
                </c:pt>
                <c:pt idx="7">
                  <c:v>174.4</c:v>
                </c:pt>
                <c:pt idx="8">
                  <c:v>174.1</c:v>
                </c:pt>
                <c:pt idx="9">
                  <c:v>179.1</c:v>
                </c:pt>
                <c:pt idx="10">
                  <c:v>179.4</c:v>
                </c:pt>
                <c:pt idx="11">
                  <c:v>189</c:v>
                </c:pt>
                <c:pt idx="12">
                  <c:v>183.7</c:v>
                </c:pt>
                <c:pt idx="13">
                  <c:v>187.2</c:v>
                </c:pt>
                <c:pt idx="14">
                  <c:v>184.5</c:v>
                </c:pt>
                <c:pt idx="15">
                  <c:v>181.7</c:v>
                </c:pt>
                <c:pt idx="16">
                  <c:v>179.1</c:v>
                </c:pt>
                <c:pt idx="17">
                  <c:v>179.8</c:v>
                </c:pt>
                <c:pt idx="18">
                  <c:v>169.4</c:v>
                </c:pt>
                <c:pt idx="19">
                  <c:v>166.2</c:v>
                </c:pt>
                <c:pt idx="20">
                  <c:v>163.5</c:v>
                </c:pt>
                <c:pt idx="21">
                  <c:v>147.4</c:v>
                </c:pt>
                <c:pt idx="22">
                  <c:v>138.30000000000001</c:v>
                </c:pt>
                <c:pt idx="23">
                  <c:v>129.9</c:v>
                </c:pt>
                <c:pt idx="24">
                  <c:v>124.9</c:v>
                </c:pt>
                <c:pt idx="25">
                  <c:v>115.6</c:v>
                </c:pt>
                <c:pt idx="26">
                  <c:v>108.9</c:v>
                </c:pt>
                <c:pt idx="27">
                  <c:v>109</c:v>
                </c:pt>
                <c:pt idx="28">
                  <c:v>111.6</c:v>
                </c:pt>
                <c:pt idx="29">
                  <c:v>112.3</c:v>
                </c:pt>
                <c:pt idx="30">
                  <c:v>112.3</c:v>
                </c:pt>
                <c:pt idx="31">
                  <c:v>104.8</c:v>
                </c:pt>
                <c:pt idx="32">
                  <c:v>100.7</c:v>
                </c:pt>
                <c:pt idx="33">
                  <c:v>96.2</c:v>
                </c:pt>
                <c:pt idx="34">
                  <c:v>95.4</c:v>
                </c:pt>
                <c:pt idx="35">
                  <c:v>91.6</c:v>
                </c:pt>
                <c:pt idx="36">
                  <c:v>90.7</c:v>
                </c:pt>
                <c:pt idx="37">
                  <c:v>88.7</c:v>
                </c:pt>
                <c:pt idx="38">
                  <c:v>82.5</c:v>
                </c:pt>
                <c:pt idx="39">
                  <c:v>82.7</c:v>
                </c:pt>
                <c:pt idx="40">
                  <c:v>82.3</c:v>
                </c:pt>
                <c:pt idx="41">
                  <c:v>77.7</c:v>
                </c:pt>
                <c:pt idx="42">
                  <c:v>72.5</c:v>
                </c:pt>
                <c:pt idx="43">
                  <c:v>68.2</c:v>
                </c:pt>
                <c:pt idx="44">
                  <c:v>66.599999999999994</c:v>
                </c:pt>
                <c:pt idx="45">
                  <c:v>64.5</c:v>
                </c:pt>
                <c:pt idx="46">
                  <c:v>65.5</c:v>
                </c:pt>
                <c:pt idx="47">
                  <c:v>62.8</c:v>
                </c:pt>
                <c:pt idx="48">
                  <c:v>61</c:v>
                </c:pt>
                <c:pt idx="49">
                  <c:v>57.6</c:v>
                </c:pt>
                <c:pt idx="50">
                  <c:v>57.8</c:v>
                </c:pt>
                <c:pt idx="51">
                  <c:v>57.3</c:v>
                </c:pt>
                <c:pt idx="52">
                  <c:v>58.6</c:v>
                </c:pt>
                <c:pt idx="53">
                  <c:v>60</c:v>
                </c:pt>
                <c:pt idx="54">
                  <c:v>59.1</c:v>
                </c:pt>
                <c:pt idx="55">
                  <c:v>60.9</c:v>
                </c:pt>
                <c:pt idx="56">
                  <c:v>63.3</c:v>
                </c:pt>
                <c:pt idx="57">
                  <c:v>65.2</c:v>
                </c:pt>
                <c:pt idx="58">
                  <c:v>63.8</c:v>
                </c:pt>
                <c:pt idx="59">
                  <c:v>59.9</c:v>
                </c:pt>
                <c:pt idx="60">
                  <c:v>57.9</c:v>
                </c:pt>
                <c:pt idx="61">
                  <c:v>55.2</c:v>
                </c:pt>
                <c:pt idx="62" formatCode="General">
                  <c:v>52.8</c:v>
                </c:pt>
                <c:pt idx="63" formatCode="General">
                  <c:v>50.3</c:v>
                </c:pt>
              </c:numCache>
            </c:numRef>
          </c:val>
          <c:smooth val="0"/>
        </c:ser>
        <c:ser>
          <c:idx val="2"/>
          <c:order val="2"/>
          <c:tx>
            <c:strRef>
              <c:f>'Data 2.3'!$D$7</c:f>
              <c:strCache>
                <c:ptCount val="1"/>
                <c:pt idx="0">
                  <c:v>25-29</c:v>
                </c:pt>
              </c:strCache>
            </c:strRef>
          </c:tx>
          <c:spPr>
            <a:ln w="44450">
              <a:solidFill>
                <a:srgbClr val="252773"/>
              </a:solidFill>
              <a:prstDash val="sysDot"/>
            </a:ln>
          </c:spPr>
          <c:marker>
            <c:symbol val="none"/>
          </c:marker>
          <c:cat>
            <c:strRef>
              <c:f>'Data 2.3'!$N$8:$N$71</c:f>
              <c:strCache>
                <c:ptCount val="64"/>
                <c:pt idx="0">
                  <c:v>1951</c:v>
                </c:pt>
                <c:pt idx="1">
                  <c:v> </c:v>
                </c:pt>
                <c:pt idx="2">
                  <c:v> </c:v>
                </c:pt>
                <c:pt idx="3">
                  <c:v> </c:v>
                </c:pt>
                <c:pt idx="4">
                  <c:v>1955</c:v>
                </c:pt>
                <c:pt idx="5">
                  <c:v> </c:v>
                </c:pt>
                <c:pt idx="6">
                  <c:v> </c:v>
                </c:pt>
                <c:pt idx="7">
                  <c:v> </c:v>
                </c:pt>
                <c:pt idx="8">
                  <c:v>1959</c:v>
                </c:pt>
                <c:pt idx="9">
                  <c:v> </c:v>
                </c:pt>
                <c:pt idx="10">
                  <c:v> </c:v>
                </c:pt>
                <c:pt idx="11">
                  <c:v> </c:v>
                </c:pt>
                <c:pt idx="12">
                  <c:v>1963</c:v>
                </c:pt>
                <c:pt idx="13">
                  <c:v> </c:v>
                </c:pt>
                <c:pt idx="14">
                  <c:v> </c:v>
                </c:pt>
                <c:pt idx="15">
                  <c:v> </c:v>
                </c:pt>
                <c:pt idx="16">
                  <c:v>1967</c:v>
                </c:pt>
                <c:pt idx="17">
                  <c:v> </c:v>
                </c:pt>
                <c:pt idx="18">
                  <c:v> </c:v>
                </c:pt>
                <c:pt idx="19">
                  <c:v> </c:v>
                </c:pt>
                <c:pt idx="20">
                  <c:v>1971</c:v>
                </c:pt>
                <c:pt idx="21">
                  <c:v> </c:v>
                </c:pt>
                <c:pt idx="22">
                  <c:v> </c:v>
                </c:pt>
                <c:pt idx="23">
                  <c:v> </c:v>
                </c:pt>
                <c:pt idx="24">
                  <c:v>1975</c:v>
                </c:pt>
                <c:pt idx="25">
                  <c:v> </c:v>
                </c:pt>
                <c:pt idx="26">
                  <c:v> </c:v>
                </c:pt>
                <c:pt idx="27">
                  <c:v> </c:v>
                </c:pt>
                <c:pt idx="28">
                  <c:v>1979</c:v>
                </c:pt>
                <c:pt idx="29">
                  <c:v> </c:v>
                </c:pt>
                <c:pt idx="30">
                  <c:v> </c:v>
                </c:pt>
                <c:pt idx="31">
                  <c:v> </c:v>
                </c:pt>
                <c:pt idx="32">
                  <c:v>1983</c:v>
                </c:pt>
                <c:pt idx="33">
                  <c:v> </c:v>
                </c:pt>
                <c:pt idx="34">
                  <c:v> </c:v>
                </c:pt>
                <c:pt idx="35">
                  <c:v> </c:v>
                </c:pt>
                <c:pt idx="36">
                  <c:v>1987</c:v>
                </c:pt>
                <c:pt idx="37">
                  <c:v> </c:v>
                </c:pt>
                <c:pt idx="38">
                  <c:v> </c:v>
                </c:pt>
                <c:pt idx="39">
                  <c:v> </c:v>
                </c:pt>
                <c:pt idx="40">
                  <c:v>1991</c:v>
                </c:pt>
                <c:pt idx="41">
                  <c:v> </c:v>
                </c:pt>
                <c:pt idx="42">
                  <c:v> </c:v>
                </c:pt>
                <c:pt idx="43">
                  <c:v> </c:v>
                </c:pt>
                <c:pt idx="44">
                  <c:v>1995</c:v>
                </c:pt>
                <c:pt idx="45">
                  <c:v> </c:v>
                </c:pt>
                <c:pt idx="46">
                  <c:v> </c:v>
                </c:pt>
                <c:pt idx="47">
                  <c:v> </c:v>
                </c:pt>
                <c:pt idx="48">
                  <c:v>1999</c:v>
                </c:pt>
                <c:pt idx="49">
                  <c:v> </c:v>
                </c:pt>
                <c:pt idx="50">
                  <c:v> </c:v>
                </c:pt>
                <c:pt idx="51">
                  <c:v> </c:v>
                </c:pt>
                <c:pt idx="52">
                  <c:v>2003</c:v>
                </c:pt>
                <c:pt idx="53">
                  <c:v> </c:v>
                </c:pt>
                <c:pt idx="54">
                  <c:v> </c:v>
                </c:pt>
                <c:pt idx="55">
                  <c:v> </c:v>
                </c:pt>
                <c:pt idx="56">
                  <c:v>2007</c:v>
                </c:pt>
                <c:pt idx="57">
                  <c:v> </c:v>
                </c:pt>
                <c:pt idx="58">
                  <c:v> </c:v>
                </c:pt>
                <c:pt idx="59">
                  <c:v> </c:v>
                </c:pt>
                <c:pt idx="60">
                  <c:v>2011</c:v>
                </c:pt>
                <c:pt idx="63">
                  <c:v>2014</c:v>
                </c:pt>
              </c:strCache>
            </c:strRef>
          </c:cat>
          <c:val>
            <c:numRef>
              <c:f>'Data 2.3'!$D$8:$D$71</c:f>
              <c:numCache>
                <c:formatCode>0.0</c:formatCode>
                <c:ptCount val="64"/>
                <c:pt idx="0">
                  <c:v>147.30000000000001</c:v>
                </c:pt>
                <c:pt idx="1">
                  <c:v>149.1</c:v>
                </c:pt>
                <c:pt idx="2">
                  <c:v>152.30000000000001</c:v>
                </c:pt>
                <c:pt idx="3">
                  <c:v>154</c:v>
                </c:pt>
                <c:pt idx="4">
                  <c:v>161</c:v>
                </c:pt>
                <c:pt idx="5">
                  <c:v>166.4</c:v>
                </c:pt>
                <c:pt idx="6">
                  <c:v>173.5</c:v>
                </c:pt>
                <c:pt idx="7">
                  <c:v>178.7</c:v>
                </c:pt>
                <c:pt idx="8">
                  <c:v>180.6</c:v>
                </c:pt>
                <c:pt idx="9">
                  <c:v>187</c:v>
                </c:pt>
                <c:pt idx="10">
                  <c:v>188.9</c:v>
                </c:pt>
                <c:pt idx="11">
                  <c:v>195.7</c:v>
                </c:pt>
                <c:pt idx="12">
                  <c:v>193.9</c:v>
                </c:pt>
                <c:pt idx="13">
                  <c:v>195.1</c:v>
                </c:pt>
                <c:pt idx="14">
                  <c:v>188.8</c:v>
                </c:pt>
                <c:pt idx="15">
                  <c:v>180.5</c:v>
                </c:pt>
                <c:pt idx="16">
                  <c:v>180.1</c:v>
                </c:pt>
                <c:pt idx="17">
                  <c:v>177.6</c:v>
                </c:pt>
                <c:pt idx="18">
                  <c:v>170.6</c:v>
                </c:pt>
                <c:pt idx="19">
                  <c:v>164.5</c:v>
                </c:pt>
                <c:pt idx="20">
                  <c:v>164.4</c:v>
                </c:pt>
                <c:pt idx="21">
                  <c:v>147.4</c:v>
                </c:pt>
                <c:pt idx="22">
                  <c:v>141.9</c:v>
                </c:pt>
                <c:pt idx="23">
                  <c:v>131.30000000000001</c:v>
                </c:pt>
                <c:pt idx="24">
                  <c:v>128.19999999999999</c:v>
                </c:pt>
                <c:pt idx="25">
                  <c:v>124.3</c:v>
                </c:pt>
                <c:pt idx="26">
                  <c:v>119.8</c:v>
                </c:pt>
                <c:pt idx="27">
                  <c:v>124.6</c:v>
                </c:pt>
                <c:pt idx="28">
                  <c:v>134.69999999999999</c:v>
                </c:pt>
                <c:pt idx="29">
                  <c:v>132.5</c:v>
                </c:pt>
                <c:pt idx="30">
                  <c:v>131.30000000000001</c:v>
                </c:pt>
                <c:pt idx="31">
                  <c:v>123.2</c:v>
                </c:pt>
                <c:pt idx="32">
                  <c:v>120.8</c:v>
                </c:pt>
                <c:pt idx="33">
                  <c:v>121.6</c:v>
                </c:pt>
                <c:pt idx="34">
                  <c:v>122.4</c:v>
                </c:pt>
                <c:pt idx="35">
                  <c:v>119</c:v>
                </c:pt>
                <c:pt idx="36">
                  <c:v>118.1</c:v>
                </c:pt>
                <c:pt idx="37">
                  <c:v>119.5</c:v>
                </c:pt>
                <c:pt idx="38">
                  <c:v>112.6</c:v>
                </c:pt>
                <c:pt idx="39">
                  <c:v>116.8</c:v>
                </c:pt>
                <c:pt idx="40">
                  <c:v>116.5</c:v>
                </c:pt>
                <c:pt idx="41">
                  <c:v>113.6</c:v>
                </c:pt>
                <c:pt idx="42">
                  <c:v>110</c:v>
                </c:pt>
                <c:pt idx="43">
                  <c:v>106.5</c:v>
                </c:pt>
                <c:pt idx="44">
                  <c:v>101.3</c:v>
                </c:pt>
                <c:pt idx="45">
                  <c:v>98.5</c:v>
                </c:pt>
                <c:pt idx="46">
                  <c:v>97.4</c:v>
                </c:pt>
                <c:pt idx="47">
                  <c:v>94.3</c:v>
                </c:pt>
                <c:pt idx="48">
                  <c:v>90.4</c:v>
                </c:pt>
                <c:pt idx="49">
                  <c:v>86.5</c:v>
                </c:pt>
                <c:pt idx="50">
                  <c:v>85.1</c:v>
                </c:pt>
                <c:pt idx="51">
                  <c:v>82.6</c:v>
                </c:pt>
                <c:pt idx="52">
                  <c:v>85.3</c:v>
                </c:pt>
                <c:pt idx="53">
                  <c:v>87.8</c:v>
                </c:pt>
                <c:pt idx="54">
                  <c:v>86.7</c:v>
                </c:pt>
                <c:pt idx="55">
                  <c:v>88.3</c:v>
                </c:pt>
                <c:pt idx="56">
                  <c:v>90.6</c:v>
                </c:pt>
                <c:pt idx="57">
                  <c:v>95.1</c:v>
                </c:pt>
                <c:pt idx="58">
                  <c:v>93.8</c:v>
                </c:pt>
                <c:pt idx="59">
                  <c:v>92.6</c:v>
                </c:pt>
                <c:pt idx="60">
                  <c:v>90.2</c:v>
                </c:pt>
                <c:pt idx="61">
                  <c:v>90.9</c:v>
                </c:pt>
                <c:pt idx="62" formatCode="General">
                  <c:v>85.7</c:v>
                </c:pt>
                <c:pt idx="63" formatCode="General">
                  <c:v>87.6</c:v>
                </c:pt>
              </c:numCache>
            </c:numRef>
          </c:val>
          <c:smooth val="1"/>
        </c:ser>
        <c:ser>
          <c:idx val="3"/>
          <c:order val="3"/>
          <c:tx>
            <c:strRef>
              <c:f>'Data 2.3'!$E$7</c:f>
              <c:strCache>
                <c:ptCount val="1"/>
                <c:pt idx="0">
                  <c:v>30-34</c:v>
                </c:pt>
              </c:strCache>
            </c:strRef>
          </c:tx>
          <c:spPr>
            <a:ln w="38100">
              <a:solidFill>
                <a:srgbClr val="2E8ACA"/>
              </a:solidFill>
              <a:prstDash val="sysDash"/>
            </a:ln>
          </c:spPr>
          <c:marker>
            <c:symbol val="none"/>
          </c:marker>
          <c:cat>
            <c:strRef>
              <c:f>'Data 2.3'!$N$8:$N$71</c:f>
              <c:strCache>
                <c:ptCount val="64"/>
                <c:pt idx="0">
                  <c:v>1951</c:v>
                </c:pt>
                <c:pt idx="1">
                  <c:v> </c:v>
                </c:pt>
                <c:pt idx="2">
                  <c:v> </c:v>
                </c:pt>
                <c:pt idx="3">
                  <c:v> </c:v>
                </c:pt>
                <c:pt idx="4">
                  <c:v>1955</c:v>
                </c:pt>
                <c:pt idx="5">
                  <c:v> </c:v>
                </c:pt>
                <c:pt idx="6">
                  <c:v> </c:v>
                </c:pt>
                <c:pt idx="7">
                  <c:v> </c:v>
                </c:pt>
                <c:pt idx="8">
                  <c:v>1959</c:v>
                </c:pt>
                <c:pt idx="9">
                  <c:v> </c:v>
                </c:pt>
                <c:pt idx="10">
                  <c:v> </c:v>
                </c:pt>
                <c:pt idx="11">
                  <c:v> </c:v>
                </c:pt>
                <c:pt idx="12">
                  <c:v>1963</c:v>
                </c:pt>
                <c:pt idx="13">
                  <c:v> </c:v>
                </c:pt>
                <c:pt idx="14">
                  <c:v> </c:v>
                </c:pt>
                <c:pt idx="15">
                  <c:v> </c:v>
                </c:pt>
                <c:pt idx="16">
                  <c:v>1967</c:v>
                </c:pt>
                <c:pt idx="17">
                  <c:v> </c:v>
                </c:pt>
                <c:pt idx="18">
                  <c:v> </c:v>
                </c:pt>
                <c:pt idx="19">
                  <c:v> </c:v>
                </c:pt>
                <c:pt idx="20">
                  <c:v>1971</c:v>
                </c:pt>
                <c:pt idx="21">
                  <c:v> </c:v>
                </c:pt>
                <c:pt idx="22">
                  <c:v> </c:v>
                </c:pt>
                <c:pt idx="23">
                  <c:v> </c:v>
                </c:pt>
                <c:pt idx="24">
                  <c:v>1975</c:v>
                </c:pt>
                <c:pt idx="25">
                  <c:v> </c:v>
                </c:pt>
                <c:pt idx="26">
                  <c:v> </c:v>
                </c:pt>
                <c:pt idx="27">
                  <c:v> </c:v>
                </c:pt>
                <c:pt idx="28">
                  <c:v>1979</c:v>
                </c:pt>
                <c:pt idx="29">
                  <c:v> </c:v>
                </c:pt>
                <c:pt idx="30">
                  <c:v> </c:v>
                </c:pt>
                <c:pt idx="31">
                  <c:v> </c:v>
                </c:pt>
                <c:pt idx="32">
                  <c:v>1983</c:v>
                </c:pt>
                <c:pt idx="33">
                  <c:v> </c:v>
                </c:pt>
                <c:pt idx="34">
                  <c:v> </c:v>
                </c:pt>
                <c:pt idx="35">
                  <c:v> </c:v>
                </c:pt>
                <c:pt idx="36">
                  <c:v>1987</c:v>
                </c:pt>
                <c:pt idx="37">
                  <c:v> </c:v>
                </c:pt>
                <c:pt idx="38">
                  <c:v> </c:v>
                </c:pt>
                <c:pt idx="39">
                  <c:v> </c:v>
                </c:pt>
                <c:pt idx="40">
                  <c:v>1991</c:v>
                </c:pt>
                <c:pt idx="41">
                  <c:v> </c:v>
                </c:pt>
                <c:pt idx="42">
                  <c:v> </c:v>
                </c:pt>
                <c:pt idx="43">
                  <c:v> </c:v>
                </c:pt>
                <c:pt idx="44">
                  <c:v>1995</c:v>
                </c:pt>
                <c:pt idx="45">
                  <c:v> </c:v>
                </c:pt>
                <c:pt idx="46">
                  <c:v> </c:v>
                </c:pt>
                <c:pt idx="47">
                  <c:v> </c:v>
                </c:pt>
                <c:pt idx="48">
                  <c:v>1999</c:v>
                </c:pt>
                <c:pt idx="49">
                  <c:v> </c:v>
                </c:pt>
                <c:pt idx="50">
                  <c:v> </c:v>
                </c:pt>
                <c:pt idx="51">
                  <c:v> </c:v>
                </c:pt>
                <c:pt idx="52">
                  <c:v>2003</c:v>
                </c:pt>
                <c:pt idx="53">
                  <c:v> </c:v>
                </c:pt>
                <c:pt idx="54">
                  <c:v> </c:v>
                </c:pt>
                <c:pt idx="55">
                  <c:v> </c:v>
                </c:pt>
                <c:pt idx="56">
                  <c:v>2007</c:v>
                </c:pt>
                <c:pt idx="57">
                  <c:v> </c:v>
                </c:pt>
                <c:pt idx="58">
                  <c:v> </c:v>
                </c:pt>
                <c:pt idx="59">
                  <c:v> </c:v>
                </c:pt>
                <c:pt idx="60">
                  <c:v>2011</c:v>
                </c:pt>
                <c:pt idx="63">
                  <c:v>2014</c:v>
                </c:pt>
              </c:strCache>
            </c:strRef>
          </c:cat>
          <c:val>
            <c:numRef>
              <c:f>'Data 2.3'!$E$8:$E$71</c:f>
              <c:numCache>
                <c:formatCode>0.0</c:formatCode>
                <c:ptCount val="64"/>
                <c:pt idx="0">
                  <c:v>105.9</c:v>
                </c:pt>
                <c:pt idx="1">
                  <c:v>105.2</c:v>
                </c:pt>
                <c:pt idx="2">
                  <c:v>104.8</c:v>
                </c:pt>
                <c:pt idx="3">
                  <c:v>103.8</c:v>
                </c:pt>
                <c:pt idx="4">
                  <c:v>103</c:v>
                </c:pt>
                <c:pt idx="5">
                  <c:v>103.6</c:v>
                </c:pt>
                <c:pt idx="6">
                  <c:v>108.4</c:v>
                </c:pt>
                <c:pt idx="7">
                  <c:v>109.5</c:v>
                </c:pt>
                <c:pt idx="8">
                  <c:v>109.9</c:v>
                </c:pt>
                <c:pt idx="9">
                  <c:v>113.5</c:v>
                </c:pt>
                <c:pt idx="10">
                  <c:v>115.2</c:v>
                </c:pt>
                <c:pt idx="11">
                  <c:v>115.6</c:v>
                </c:pt>
                <c:pt idx="12">
                  <c:v>116.1</c:v>
                </c:pt>
                <c:pt idx="13">
                  <c:v>117.4</c:v>
                </c:pt>
                <c:pt idx="14">
                  <c:v>110.5</c:v>
                </c:pt>
                <c:pt idx="15">
                  <c:v>103.8</c:v>
                </c:pt>
                <c:pt idx="16">
                  <c:v>101.7</c:v>
                </c:pt>
                <c:pt idx="17">
                  <c:v>98.3</c:v>
                </c:pt>
                <c:pt idx="18">
                  <c:v>92.6</c:v>
                </c:pt>
                <c:pt idx="19">
                  <c:v>87</c:v>
                </c:pt>
                <c:pt idx="20">
                  <c:v>84.8</c:v>
                </c:pt>
                <c:pt idx="21">
                  <c:v>74.900000000000006</c:v>
                </c:pt>
                <c:pt idx="22">
                  <c:v>68.599999999999994</c:v>
                </c:pt>
                <c:pt idx="23">
                  <c:v>61.6</c:v>
                </c:pt>
                <c:pt idx="24">
                  <c:v>59.3</c:v>
                </c:pt>
                <c:pt idx="25">
                  <c:v>57.3</c:v>
                </c:pt>
                <c:pt idx="26">
                  <c:v>57.4</c:v>
                </c:pt>
                <c:pt idx="27">
                  <c:v>61.3</c:v>
                </c:pt>
                <c:pt idx="28">
                  <c:v>65.900000000000006</c:v>
                </c:pt>
                <c:pt idx="29">
                  <c:v>66.7</c:v>
                </c:pt>
                <c:pt idx="30">
                  <c:v>66.2</c:v>
                </c:pt>
                <c:pt idx="31">
                  <c:v>64.599999999999994</c:v>
                </c:pt>
                <c:pt idx="32">
                  <c:v>65.400000000000006</c:v>
                </c:pt>
                <c:pt idx="33">
                  <c:v>65.900000000000006</c:v>
                </c:pt>
                <c:pt idx="34">
                  <c:v>67.900000000000006</c:v>
                </c:pt>
                <c:pt idx="35">
                  <c:v>69.8</c:v>
                </c:pt>
                <c:pt idx="36">
                  <c:v>71.7</c:v>
                </c:pt>
                <c:pt idx="37">
                  <c:v>71.900000000000006</c:v>
                </c:pt>
                <c:pt idx="38">
                  <c:v>71.5</c:v>
                </c:pt>
                <c:pt idx="39">
                  <c:v>76.099999999999994</c:v>
                </c:pt>
                <c:pt idx="40">
                  <c:v>78.3</c:v>
                </c:pt>
                <c:pt idx="41">
                  <c:v>80.7</c:v>
                </c:pt>
                <c:pt idx="42">
                  <c:v>79.8</c:v>
                </c:pt>
                <c:pt idx="43">
                  <c:v>81.3</c:v>
                </c:pt>
                <c:pt idx="44">
                  <c:v>80.599999999999994</c:v>
                </c:pt>
                <c:pt idx="45">
                  <c:v>81.900000000000006</c:v>
                </c:pt>
                <c:pt idx="46">
                  <c:v>83.9</c:v>
                </c:pt>
                <c:pt idx="47">
                  <c:v>83.2</c:v>
                </c:pt>
                <c:pt idx="48">
                  <c:v>82</c:v>
                </c:pt>
                <c:pt idx="49">
                  <c:v>81.3</c:v>
                </c:pt>
                <c:pt idx="50">
                  <c:v>82.2</c:v>
                </c:pt>
                <c:pt idx="51">
                  <c:v>83.3</c:v>
                </c:pt>
                <c:pt idx="52">
                  <c:v>86.5</c:v>
                </c:pt>
                <c:pt idx="53">
                  <c:v>90</c:v>
                </c:pt>
                <c:pt idx="54">
                  <c:v>92.3</c:v>
                </c:pt>
                <c:pt idx="55">
                  <c:v>95.9</c:v>
                </c:pt>
                <c:pt idx="56">
                  <c:v>98.1</c:v>
                </c:pt>
                <c:pt idx="57">
                  <c:v>102.6</c:v>
                </c:pt>
                <c:pt idx="58">
                  <c:v>100.7</c:v>
                </c:pt>
                <c:pt idx="59">
                  <c:v>102.8</c:v>
                </c:pt>
                <c:pt idx="60">
                  <c:v>102.8</c:v>
                </c:pt>
                <c:pt idx="61">
                  <c:v>101.7</c:v>
                </c:pt>
                <c:pt idx="62" formatCode="General">
                  <c:v>98.1</c:v>
                </c:pt>
                <c:pt idx="63" formatCode="General">
                  <c:v>100.4</c:v>
                </c:pt>
              </c:numCache>
            </c:numRef>
          </c:val>
          <c:smooth val="0"/>
        </c:ser>
        <c:ser>
          <c:idx val="4"/>
          <c:order val="4"/>
          <c:tx>
            <c:strRef>
              <c:f>'Data 2.3'!$F$7</c:f>
              <c:strCache>
                <c:ptCount val="1"/>
                <c:pt idx="0">
                  <c:v>35-39</c:v>
                </c:pt>
              </c:strCache>
            </c:strRef>
          </c:tx>
          <c:spPr>
            <a:ln w="38100">
              <a:solidFill>
                <a:srgbClr val="97C5E5"/>
              </a:solidFill>
              <a:prstDash val="sysDash"/>
            </a:ln>
          </c:spPr>
          <c:marker>
            <c:symbol val="none"/>
          </c:marker>
          <c:cat>
            <c:strRef>
              <c:f>'Data 2.3'!$N$8:$N$71</c:f>
              <c:strCache>
                <c:ptCount val="64"/>
                <c:pt idx="0">
                  <c:v>1951</c:v>
                </c:pt>
                <c:pt idx="1">
                  <c:v> </c:v>
                </c:pt>
                <c:pt idx="2">
                  <c:v> </c:v>
                </c:pt>
                <c:pt idx="3">
                  <c:v> </c:v>
                </c:pt>
                <c:pt idx="4">
                  <c:v>1955</c:v>
                </c:pt>
                <c:pt idx="5">
                  <c:v> </c:v>
                </c:pt>
                <c:pt idx="6">
                  <c:v> </c:v>
                </c:pt>
                <c:pt idx="7">
                  <c:v> </c:v>
                </c:pt>
                <c:pt idx="8">
                  <c:v>1959</c:v>
                </c:pt>
                <c:pt idx="9">
                  <c:v> </c:v>
                </c:pt>
                <c:pt idx="10">
                  <c:v> </c:v>
                </c:pt>
                <c:pt idx="11">
                  <c:v> </c:v>
                </c:pt>
                <c:pt idx="12">
                  <c:v>1963</c:v>
                </c:pt>
                <c:pt idx="13">
                  <c:v> </c:v>
                </c:pt>
                <c:pt idx="14">
                  <c:v> </c:v>
                </c:pt>
                <c:pt idx="15">
                  <c:v> </c:v>
                </c:pt>
                <c:pt idx="16">
                  <c:v>1967</c:v>
                </c:pt>
                <c:pt idx="17">
                  <c:v> </c:v>
                </c:pt>
                <c:pt idx="18">
                  <c:v> </c:v>
                </c:pt>
                <c:pt idx="19">
                  <c:v> </c:v>
                </c:pt>
                <c:pt idx="20">
                  <c:v>1971</c:v>
                </c:pt>
                <c:pt idx="21">
                  <c:v> </c:v>
                </c:pt>
                <c:pt idx="22">
                  <c:v> </c:v>
                </c:pt>
                <c:pt idx="23">
                  <c:v> </c:v>
                </c:pt>
                <c:pt idx="24">
                  <c:v>1975</c:v>
                </c:pt>
                <c:pt idx="25">
                  <c:v> </c:v>
                </c:pt>
                <c:pt idx="26">
                  <c:v> </c:v>
                </c:pt>
                <c:pt idx="27">
                  <c:v> </c:v>
                </c:pt>
                <c:pt idx="28">
                  <c:v>1979</c:v>
                </c:pt>
                <c:pt idx="29">
                  <c:v> </c:v>
                </c:pt>
                <c:pt idx="30">
                  <c:v> </c:v>
                </c:pt>
                <c:pt idx="31">
                  <c:v> </c:v>
                </c:pt>
                <c:pt idx="32">
                  <c:v>1983</c:v>
                </c:pt>
                <c:pt idx="33">
                  <c:v> </c:v>
                </c:pt>
                <c:pt idx="34">
                  <c:v> </c:v>
                </c:pt>
                <c:pt idx="35">
                  <c:v> </c:v>
                </c:pt>
                <c:pt idx="36">
                  <c:v>1987</c:v>
                </c:pt>
                <c:pt idx="37">
                  <c:v> </c:v>
                </c:pt>
                <c:pt idx="38">
                  <c:v> </c:v>
                </c:pt>
                <c:pt idx="39">
                  <c:v> </c:v>
                </c:pt>
                <c:pt idx="40">
                  <c:v>1991</c:v>
                </c:pt>
                <c:pt idx="41">
                  <c:v> </c:v>
                </c:pt>
                <c:pt idx="42">
                  <c:v> </c:v>
                </c:pt>
                <c:pt idx="43">
                  <c:v> </c:v>
                </c:pt>
                <c:pt idx="44">
                  <c:v>1995</c:v>
                </c:pt>
                <c:pt idx="45">
                  <c:v> </c:v>
                </c:pt>
                <c:pt idx="46">
                  <c:v> </c:v>
                </c:pt>
                <c:pt idx="47">
                  <c:v> </c:v>
                </c:pt>
                <c:pt idx="48">
                  <c:v>1999</c:v>
                </c:pt>
                <c:pt idx="49">
                  <c:v> </c:v>
                </c:pt>
                <c:pt idx="50">
                  <c:v> </c:v>
                </c:pt>
                <c:pt idx="51">
                  <c:v> </c:v>
                </c:pt>
                <c:pt idx="52">
                  <c:v>2003</c:v>
                </c:pt>
                <c:pt idx="53">
                  <c:v> </c:v>
                </c:pt>
                <c:pt idx="54">
                  <c:v> </c:v>
                </c:pt>
                <c:pt idx="55">
                  <c:v> </c:v>
                </c:pt>
                <c:pt idx="56">
                  <c:v>2007</c:v>
                </c:pt>
                <c:pt idx="57">
                  <c:v> </c:v>
                </c:pt>
                <c:pt idx="58">
                  <c:v> </c:v>
                </c:pt>
                <c:pt idx="59">
                  <c:v> </c:v>
                </c:pt>
                <c:pt idx="60">
                  <c:v>2011</c:v>
                </c:pt>
                <c:pt idx="63">
                  <c:v>2014</c:v>
                </c:pt>
              </c:strCache>
            </c:strRef>
          </c:cat>
          <c:val>
            <c:numRef>
              <c:f>'Data 2.3'!$F$8:$F$71</c:f>
              <c:numCache>
                <c:formatCode>0.0</c:formatCode>
                <c:ptCount val="64"/>
                <c:pt idx="0">
                  <c:v>59.4</c:v>
                </c:pt>
                <c:pt idx="1">
                  <c:v>58.6</c:v>
                </c:pt>
                <c:pt idx="2">
                  <c:v>57.2</c:v>
                </c:pt>
                <c:pt idx="3">
                  <c:v>57.8</c:v>
                </c:pt>
                <c:pt idx="4">
                  <c:v>56</c:v>
                </c:pt>
                <c:pt idx="5">
                  <c:v>57.6</c:v>
                </c:pt>
                <c:pt idx="6">
                  <c:v>58</c:v>
                </c:pt>
                <c:pt idx="7">
                  <c:v>56.3</c:v>
                </c:pt>
                <c:pt idx="8">
                  <c:v>54.4</c:v>
                </c:pt>
                <c:pt idx="9">
                  <c:v>55.5</c:v>
                </c:pt>
                <c:pt idx="10">
                  <c:v>56.7</c:v>
                </c:pt>
                <c:pt idx="11">
                  <c:v>57.2</c:v>
                </c:pt>
                <c:pt idx="12">
                  <c:v>54.8</c:v>
                </c:pt>
                <c:pt idx="13">
                  <c:v>57.1</c:v>
                </c:pt>
                <c:pt idx="14">
                  <c:v>55.2</c:v>
                </c:pt>
                <c:pt idx="15">
                  <c:v>50.8</c:v>
                </c:pt>
                <c:pt idx="16">
                  <c:v>49.5</c:v>
                </c:pt>
                <c:pt idx="17">
                  <c:v>46.8</c:v>
                </c:pt>
                <c:pt idx="18">
                  <c:v>42.8</c:v>
                </c:pt>
                <c:pt idx="19">
                  <c:v>37.9</c:v>
                </c:pt>
                <c:pt idx="20">
                  <c:v>36.5</c:v>
                </c:pt>
                <c:pt idx="21">
                  <c:v>30.9</c:v>
                </c:pt>
                <c:pt idx="22">
                  <c:v>27.2</c:v>
                </c:pt>
                <c:pt idx="23">
                  <c:v>22.5</c:v>
                </c:pt>
                <c:pt idx="24">
                  <c:v>21.3</c:v>
                </c:pt>
                <c:pt idx="25">
                  <c:v>19.2</c:v>
                </c:pt>
                <c:pt idx="26">
                  <c:v>18</c:v>
                </c:pt>
                <c:pt idx="27">
                  <c:v>18.2</c:v>
                </c:pt>
                <c:pt idx="28">
                  <c:v>20.5</c:v>
                </c:pt>
                <c:pt idx="29">
                  <c:v>20.3</c:v>
                </c:pt>
                <c:pt idx="30">
                  <c:v>20.8</c:v>
                </c:pt>
                <c:pt idx="31">
                  <c:v>20.5</c:v>
                </c:pt>
                <c:pt idx="32">
                  <c:v>20.6</c:v>
                </c:pt>
                <c:pt idx="33">
                  <c:v>20.100000000000001</c:v>
                </c:pt>
                <c:pt idx="34">
                  <c:v>20.7</c:v>
                </c:pt>
                <c:pt idx="35">
                  <c:v>20.2</c:v>
                </c:pt>
                <c:pt idx="36">
                  <c:v>21.1</c:v>
                </c:pt>
                <c:pt idx="37">
                  <c:v>22.9</c:v>
                </c:pt>
                <c:pt idx="38">
                  <c:v>22.9</c:v>
                </c:pt>
                <c:pt idx="39">
                  <c:v>24.5</c:v>
                </c:pt>
                <c:pt idx="40">
                  <c:v>26.8</c:v>
                </c:pt>
                <c:pt idx="41">
                  <c:v>27.8</c:v>
                </c:pt>
                <c:pt idx="42">
                  <c:v>28</c:v>
                </c:pt>
                <c:pt idx="43">
                  <c:v>28.8</c:v>
                </c:pt>
                <c:pt idx="44">
                  <c:v>30.4</c:v>
                </c:pt>
                <c:pt idx="45">
                  <c:v>31.4</c:v>
                </c:pt>
                <c:pt idx="46">
                  <c:v>34</c:v>
                </c:pt>
                <c:pt idx="47">
                  <c:v>34.1</c:v>
                </c:pt>
                <c:pt idx="48">
                  <c:v>34.299999999999997</c:v>
                </c:pt>
                <c:pt idx="49">
                  <c:v>35.6</c:v>
                </c:pt>
                <c:pt idx="50">
                  <c:v>36.9</c:v>
                </c:pt>
                <c:pt idx="51">
                  <c:v>37</c:v>
                </c:pt>
                <c:pt idx="52">
                  <c:v>40.1</c:v>
                </c:pt>
                <c:pt idx="53">
                  <c:v>43.4</c:v>
                </c:pt>
                <c:pt idx="54">
                  <c:v>45.4</c:v>
                </c:pt>
                <c:pt idx="55">
                  <c:v>47.6</c:v>
                </c:pt>
                <c:pt idx="56">
                  <c:v>50.9</c:v>
                </c:pt>
                <c:pt idx="57">
                  <c:v>52.4</c:v>
                </c:pt>
                <c:pt idx="58">
                  <c:v>52.6</c:v>
                </c:pt>
                <c:pt idx="59">
                  <c:v>53.8</c:v>
                </c:pt>
                <c:pt idx="60">
                  <c:v>55.4</c:v>
                </c:pt>
                <c:pt idx="61">
                  <c:v>55.8</c:v>
                </c:pt>
                <c:pt idx="62" formatCode="General">
                  <c:v>56.1</c:v>
                </c:pt>
                <c:pt idx="63" formatCode="General">
                  <c:v>58.3</c:v>
                </c:pt>
              </c:numCache>
            </c:numRef>
          </c:val>
          <c:smooth val="0"/>
        </c:ser>
        <c:ser>
          <c:idx val="5"/>
          <c:order val="5"/>
          <c:tx>
            <c:strRef>
              <c:f>'Data 2.3'!$G$7</c:f>
              <c:strCache>
                <c:ptCount val="1"/>
                <c:pt idx="0">
                  <c:v>40-44</c:v>
                </c:pt>
              </c:strCache>
            </c:strRef>
          </c:tx>
          <c:spPr>
            <a:ln w="31750">
              <a:solidFill>
                <a:srgbClr val="252773"/>
              </a:solidFill>
              <a:prstDash val="solid"/>
            </a:ln>
          </c:spPr>
          <c:marker>
            <c:symbol val="circle"/>
            <c:size val="5"/>
            <c:spPr>
              <a:noFill/>
              <a:ln>
                <a:solidFill>
                  <a:srgbClr val="252773"/>
                </a:solidFill>
              </a:ln>
            </c:spPr>
          </c:marker>
          <c:cat>
            <c:strRef>
              <c:f>'Data 2.3'!$N$8:$N$71</c:f>
              <c:strCache>
                <c:ptCount val="64"/>
                <c:pt idx="0">
                  <c:v>1951</c:v>
                </c:pt>
                <c:pt idx="1">
                  <c:v> </c:v>
                </c:pt>
                <c:pt idx="2">
                  <c:v> </c:v>
                </c:pt>
                <c:pt idx="3">
                  <c:v> </c:v>
                </c:pt>
                <c:pt idx="4">
                  <c:v>1955</c:v>
                </c:pt>
                <c:pt idx="5">
                  <c:v> </c:v>
                </c:pt>
                <c:pt idx="6">
                  <c:v> </c:v>
                </c:pt>
                <c:pt idx="7">
                  <c:v> </c:v>
                </c:pt>
                <c:pt idx="8">
                  <c:v>1959</c:v>
                </c:pt>
                <c:pt idx="9">
                  <c:v> </c:v>
                </c:pt>
                <c:pt idx="10">
                  <c:v> </c:v>
                </c:pt>
                <c:pt idx="11">
                  <c:v> </c:v>
                </c:pt>
                <c:pt idx="12">
                  <c:v>1963</c:v>
                </c:pt>
                <c:pt idx="13">
                  <c:v> </c:v>
                </c:pt>
                <c:pt idx="14">
                  <c:v> </c:v>
                </c:pt>
                <c:pt idx="15">
                  <c:v> </c:v>
                </c:pt>
                <c:pt idx="16">
                  <c:v>1967</c:v>
                </c:pt>
                <c:pt idx="17">
                  <c:v> </c:v>
                </c:pt>
                <c:pt idx="18">
                  <c:v> </c:v>
                </c:pt>
                <c:pt idx="19">
                  <c:v> </c:v>
                </c:pt>
                <c:pt idx="20">
                  <c:v>1971</c:v>
                </c:pt>
                <c:pt idx="21">
                  <c:v> </c:v>
                </c:pt>
                <c:pt idx="22">
                  <c:v> </c:v>
                </c:pt>
                <c:pt idx="23">
                  <c:v> </c:v>
                </c:pt>
                <c:pt idx="24">
                  <c:v>1975</c:v>
                </c:pt>
                <c:pt idx="25">
                  <c:v> </c:v>
                </c:pt>
                <c:pt idx="26">
                  <c:v> </c:v>
                </c:pt>
                <c:pt idx="27">
                  <c:v> </c:v>
                </c:pt>
                <c:pt idx="28">
                  <c:v>1979</c:v>
                </c:pt>
                <c:pt idx="29">
                  <c:v> </c:v>
                </c:pt>
                <c:pt idx="30">
                  <c:v> </c:v>
                </c:pt>
                <c:pt idx="31">
                  <c:v> </c:v>
                </c:pt>
                <c:pt idx="32">
                  <c:v>1983</c:v>
                </c:pt>
                <c:pt idx="33">
                  <c:v> </c:v>
                </c:pt>
                <c:pt idx="34">
                  <c:v> </c:v>
                </c:pt>
                <c:pt idx="35">
                  <c:v> </c:v>
                </c:pt>
                <c:pt idx="36">
                  <c:v>1987</c:v>
                </c:pt>
                <c:pt idx="37">
                  <c:v> </c:v>
                </c:pt>
                <c:pt idx="38">
                  <c:v> </c:v>
                </c:pt>
                <c:pt idx="39">
                  <c:v> </c:v>
                </c:pt>
                <c:pt idx="40">
                  <c:v>1991</c:v>
                </c:pt>
                <c:pt idx="41">
                  <c:v> </c:v>
                </c:pt>
                <c:pt idx="42">
                  <c:v> </c:v>
                </c:pt>
                <c:pt idx="43">
                  <c:v> </c:v>
                </c:pt>
                <c:pt idx="44">
                  <c:v>1995</c:v>
                </c:pt>
                <c:pt idx="45">
                  <c:v> </c:v>
                </c:pt>
                <c:pt idx="46">
                  <c:v> </c:v>
                </c:pt>
                <c:pt idx="47">
                  <c:v> </c:v>
                </c:pt>
                <c:pt idx="48">
                  <c:v>1999</c:v>
                </c:pt>
                <c:pt idx="49">
                  <c:v> </c:v>
                </c:pt>
                <c:pt idx="50">
                  <c:v> </c:v>
                </c:pt>
                <c:pt idx="51">
                  <c:v> </c:v>
                </c:pt>
                <c:pt idx="52">
                  <c:v>2003</c:v>
                </c:pt>
                <c:pt idx="53">
                  <c:v> </c:v>
                </c:pt>
                <c:pt idx="54">
                  <c:v> </c:v>
                </c:pt>
                <c:pt idx="55">
                  <c:v> </c:v>
                </c:pt>
                <c:pt idx="56">
                  <c:v>2007</c:v>
                </c:pt>
                <c:pt idx="57">
                  <c:v> </c:v>
                </c:pt>
                <c:pt idx="58">
                  <c:v> </c:v>
                </c:pt>
                <c:pt idx="59">
                  <c:v> </c:v>
                </c:pt>
                <c:pt idx="60">
                  <c:v>2011</c:v>
                </c:pt>
                <c:pt idx="63">
                  <c:v>2014</c:v>
                </c:pt>
              </c:strCache>
            </c:strRef>
          </c:cat>
          <c:val>
            <c:numRef>
              <c:f>'Data 2.3'!$G$8:$G$71</c:f>
              <c:numCache>
                <c:formatCode>0.0</c:formatCode>
                <c:ptCount val="64"/>
                <c:pt idx="0">
                  <c:v>17</c:v>
                </c:pt>
                <c:pt idx="1">
                  <c:v>16.5</c:v>
                </c:pt>
                <c:pt idx="2">
                  <c:v>16</c:v>
                </c:pt>
                <c:pt idx="3">
                  <c:v>16.3</c:v>
                </c:pt>
                <c:pt idx="4">
                  <c:v>15.5</c:v>
                </c:pt>
                <c:pt idx="5">
                  <c:v>15.1</c:v>
                </c:pt>
                <c:pt idx="6">
                  <c:v>15.1</c:v>
                </c:pt>
                <c:pt idx="7">
                  <c:v>15</c:v>
                </c:pt>
                <c:pt idx="8">
                  <c:v>14.5</c:v>
                </c:pt>
                <c:pt idx="9">
                  <c:v>15.3</c:v>
                </c:pt>
                <c:pt idx="10">
                  <c:v>16.100000000000001</c:v>
                </c:pt>
                <c:pt idx="11">
                  <c:v>16.2</c:v>
                </c:pt>
                <c:pt idx="12">
                  <c:v>14.8</c:v>
                </c:pt>
                <c:pt idx="13">
                  <c:v>15</c:v>
                </c:pt>
                <c:pt idx="14">
                  <c:v>13.8</c:v>
                </c:pt>
                <c:pt idx="15">
                  <c:v>13.8</c:v>
                </c:pt>
                <c:pt idx="16">
                  <c:v>13.4</c:v>
                </c:pt>
                <c:pt idx="17">
                  <c:v>11.8</c:v>
                </c:pt>
                <c:pt idx="18">
                  <c:v>10.8</c:v>
                </c:pt>
                <c:pt idx="19">
                  <c:v>9.6</c:v>
                </c:pt>
                <c:pt idx="20">
                  <c:v>9.1999999999999993</c:v>
                </c:pt>
                <c:pt idx="21">
                  <c:v>7.8</c:v>
                </c:pt>
                <c:pt idx="22">
                  <c:v>6.2</c:v>
                </c:pt>
                <c:pt idx="23">
                  <c:v>6.2</c:v>
                </c:pt>
                <c:pt idx="24">
                  <c:v>5.4</c:v>
                </c:pt>
                <c:pt idx="25">
                  <c:v>4.5999999999999996</c:v>
                </c:pt>
                <c:pt idx="26">
                  <c:v>4.5</c:v>
                </c:pt>
                <c:pt idx="27">
                  <c:v>3.7</c:v>
                </c:pt>
                <c:pt idx="28">
                  <c:v>4.0999999999999996</c:v>
                </c:pt>
                <c:pt idx="29">
                  <c:v>3.9</c:v>
                </c:pt>
                <c:pt idx="30">
                  <c:v>3.9</c:v>
                </c:pt>
                <c:pt idx="31">
                  <c:v>3.9</c:v>
                </c:pt>
                <c:pt idx="32">
                  <c:v>3.7</c:v>
                </c:pt>
                <c:pt idx="33">
                  <c:v>3.8</c:v>
                </c:pt>
                <c:pt idx="34">
                  <c:v>3.5</c:v>
                </c:pt>
                <c:pt idx="35">
                  <c:v>3.6</c:v>
                </c:pt>
                <c:pt idx="36">
                  <c:v>3.4</c:v>
                </c:pt>
                <c:pt idx="37">
                  <c:v>3.3</c:v>
                </c:pt>
                <c:pt idx="38">
                  <c:v>3.7</c:v>
                </c:pt>
                <c:pt idx="39">
                  <c:v>3.5</c:v>
                </c:pt>
                <c:pt idx="40">
                  <c:v>4</c:v>
                </c:pt>
                <c:pt idx="41">
                  <c:v>4</c:v>
                </c:pt>
                <c:pt idx="42">
                  <c:v>4.3</c:v>
                </c:pt>
                <c:pt idx="43">
                  <c:v>4.5</c:v>
                </c:pt>
                <c:pt idx="44">
                  <c:v>4.9000000000000004</c:v>
                </c:pt>
                <c:pt idx="45">
                  <c:v>5.4</c:v>
                </c:pt>
                <c:pt idx="46">
                  <c:v>5.4</c:v>
                </c:pt>
                <c:pt idx="47">
                  <c:v>5.9</c:v>
                </c:pt>
                <c:pt idx="48">
                  <c:v>6.1</c:v>
                </c:pt>
                <c:pt idx="49">
                  <c:v>6.1</c:v>
                </c:pt>
                <c:pt idx="50">
                  <c:v>6.5</c:v>
                </c:pt>
                <c:pt idx="51">
                  <c:v>6.6</c:v>
                </c:pt>
                <c:pt idx="52">
                  <c:v>7.3</c:v>
                </c:pt>
                <c:pt idx="53">
                  <c:v>8.1999999999999993</c:v>
                </c:pt>
                <c:pt idx="54">
                  <c:v>8.4</c:v>
                </c:pt>
                <c:pt idx="55">
                  <c:v>8.6999999999999993</c:v>
                </c:pt>
                <c:pt idx="56">
                  <c:v>9.1999999999999993</c:v>
                </c:pt>
                <c:pt idx="57">
                  <c:v>10.199999999999999</c:v>
                </c:pt>
                <c:pt idx="58">
                  <c:v>10.3</c:v>
                </c:pt>
                <c:pt idx="59">
                  <c:v>10.7</c:v>
                </c:pt>
                <c:pt idx="60">
                  <c:v>11.2</c:v>
                </c:pt>
                <c:pt idx="61">
                  <c:v>11</c:v>
                </c:pt>
                <c:pt idx="62" formatCode="General">
                  <c:v>11.6</c:v>
                </c:pt>
                <c:pt idx="63">
                  <c:v>12</c:v>
                </c:pt>
              </c:numCache>
            </c:numRef>
          </c:val>
          <c:smooth val="0"/>
        </c:ser>
        <c:dLbls>
          <c:showLegendKey val="0"/>
          <c:showVal val="0"/>
          <c:showCatName val="0"/>
          <c:showSerName val="0"/>
          <c:showPercent val="0"/>
          <c:showBubbleSize val="0"/>
        </c:dLbls>
        <c:marker val="1"/>
        <c:smooth val="0"/>
        <c:axId val="143227904"/>
        <c:axId val="143238656"/>
      </c:lineChart>
      <c:catAx>
        <c:axId val="143227904"/>
        <c:scaling>
          <c:orientation val="minMax"/>
        </c:scaling>
        <c:delete val="0"/>
        <c:axPos val="b"/>
        <c:title>
          <c:tx>
            <c:rich>
              <a:bodyPr/>
              <a:lstStyle/>
              <a:p>
                <a:pPr>
                  <a:defRPr sz="1550" b="1" i="0" u="none" strike="noStrike" baseline="0">
                    <a:solidFill>
                      <a:srgbClr val="000000"/>
                    </a:solidFill>
                    <a:latin typeface="Arial"/>
                    <a:ea typeface="Arial"/>
                    <a:cs typeface="Arial"/>
                  </a:defRPr>
                </a:pPr>
                <a:r>
                  <a:rPr lang="en-GB"/>
                  <a:t>Year</a:t>
                </a:r>
              </a:p>
            </c:rich>
          </c:tx>
          <c:layout>
            <c:manualLayout>
              <c:xMode val="edge"/>
              <c:yMode val="edge"/>
              <c:x val="0.50947858545827462"/>
              <c:y val="0.9158651788770968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3238656"/>
        <c:crosses val="autoZero"/>
        <c:auto val="0"/>
        <c:lblAlgn val="ctr"/>
        <c:lblOffset val="100"/>
        <c:tickLblSkip val="1"/>
        <c:noMultiLvlLbl val="0"/>
      </c:catAx>
      <c:valAx>
        <c:axId val="143238656"/>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Fertility rate</a:t>
                </a:r>
              </a:p>
            </c:rich>
          </c:tx>
          <c:layout>
            <c:manualLayout>
              <c:xMode val="edge"/>
              <c:yMode val="edge"/>
              <c:x val="1.0341261633919338E-2"/>
              <c:y val="0.3474576271186440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3227904"/>
        <c:crosses val="autoZero"/>
        <c:crossBetween val="between"/>
      </c:valAx>
      <c:spPr>
        <a:noFill/>
        <a:ln w="25400">
          <a:noFill/>
        </a:ln>
      </c:spPr>
    </c:plotArea>
    <c:legend>
      <c:legendPos val="r"/>
      <c:layout>
        <c:manualLayout>
          <c:xMode val="edge"/>
          <c:yMode val="edge"/>
          <c:x val="0.78076525336091007"/>
          <c:y val="7.8374916457533875E-2"/>
          <c:w val="0.15699435709109266"/>
          <c:h val="0.30554574617566743"/>
        </c:manualLayout>
      </c:layout>
      <c:overlay val="0"/>
      <c:spPr>
        <a:no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550" b="0" i="0" u="none" strike="noStrike" baseline="0">
          <a:solidFill>
            <a:srgbClr val="000000"/>
          </a:solidFill>
          <a:latin typeface="Arial"/>
          <a:ea typeface="Arial"/>
          <a:cs typeface="Arial"/>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2.4: Live births per 1,000 women, by age, selected years </a:t>
            </a:r>
          </a:p>
        </c:rich>
      </c:tx>
      <c:overlay val="0"/>
    </c:title>
    <c:autoTitleDeleted val="0"/>
    <c:plotArea>
      <c:layout>
        <c:manualLayout>
          <c:layoutTarget val="inner"/>
          <c:xMode val="edge"/>
          <c:yMode val="edge"/>
          <c:x val="8.6866597724922445E-2"/>
          <c:y val="6.9839288638667216E-2"/>
          <c:w val="0.88934850051706305"/>
          <c:h val="0.7742284659611478"/>
        </c:manualLayout>
      </c:layout>
      <c:lineChart>
        <c:grouping val="standard"/>
        <c:varyColors val="0"/>
        <c:ser>
          <c:idx val="0"/>
          <c:order val="0"/>
          <c:tx>
            <c:strRef>
              <c:f>'Data 2.4'!$B$5</c:f>
              <c:strCache>
                <c:ptCount val="1"/>
                <c:pt idx="0">
                  <c:v>1951</c:v>
                </c:pt>
              </c:strCache>
            </c:strRef>
          </c:tx>
          <c:spPr>
            <a:ln w="38100">
              <a:solidFill>
                <a:srgbClr val="2E8ACA"/>
              </a:solidFill>
              <a:prstDash val="sysDash"/>
            </a:ln>
          </c:spPr>
          <c:marker>
            <c:symbol val="none"/>
          </c:marker>
          <c:cat>
            <c:numRef>
              <c:f>'Data 2.4'!$A$6:$A$35</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'Data 2.4'!$B$6:$B$35</c:f>
              <c:numCache>
                <c:formatCode>General</c:formatCode>
                <c:ptCount val="30"/>
                <c:pt idx="0">
                  <c:v>1</c:v>
                </c:pt>
                <c:pt idx="1">
                  <c:v>3</c:v>
                </c:pt>
                <c:pt idx="2">
                  <c:v>11</c:v>
                </c:pt>
                <c:pt idx="3">
                  <c:v>30</c:v>
                </c:pt>
                <c:pt idx="4">
                  <c:v>56</c:v>
                </c:pt>
                <c:pt idx="5">
                  <c:v>91</c:v>
                </c:pt>
                <c:pt idx="6">
                  <c:v>124</c:v>
                </c:pt>
                <c:pt idx="7">
                  <c:v>135</c:v>
                </c:pt>
                <c:pt idx="8">
                  <c:v>151</c:v>
                </c:pt>
                <c:pt idx="9">
                  <c:v>155</c:v>
                </c:pt>
                <c:pt idx="10">
                  <c:v>161</c:v>
                </c:pt>
                <c:pt idx="11">
                  <c:v>163</c:v>
                </c:pt>
                <c:pt idx="12">
                  <c:v>143</c:v>
                </c:pt>
                <c:pt idx="13">
                  <c:v>145</c:v>
                </c:pt>
                <c:pt idx="14">
                  <c:v>133</c:v>
                </c:pt>
                <c:pt idx="15">
                  <c:v>124</c:v>
                </c:pt>
                <c:pt idx="16">
                  <c:v>114</c:v>
                </c:pt>
                <c:pt idx="17">
                  <c:v>101</c:v>
                </c:pt>
                <c:pt idx="18">
                  <c:v>94</c:v>
                </c:pt>
                <c:pt idx="19">
                  <c:v>86</c:v>
                </c:pt>
                <c:pt idx="20">
                  <c:v>77</c:v>
                </c:pt>
                <c:pt idx="21">
                  <c:v>69</c:v>
                </c:pt>
                <c:pt idx="22">
                  <c:v>55</c:v>
                </c:pt>
                <c:pt idx="23">
                  <c:v>53</c:v>
                </c:pt>
                <c:pt idx="24">
                  <c:v>42</c:v>
                </c:pt>
                <c:pt idx="25">
                  <c:v>31</c:v>
                </c:pt>
                <c:pt idx="26">
                  <c:v>20</c:v>
                </c:pt>
                <c:pt idx="27">
                  <c:v>17</c:v>
                </c:pt>
                <c:pt idx="28">
                  <c:v>9</c:v>
                </c:pt>
                <c:pt idx="29">
                  <c:v>11</c:v>
                </c:pt>
              </c:numCache>
            </c:numRef>
          </c:val>
          <c:smooth val="0"/>
        </c:ser>
        <c:ser>
          <c:idx val="1"/>
          <c:order val="1"/>
          <c:tx>
            <c:strRef>
              <c:f>'Data 2.4'!$C$5</c:f>
              <c:strCache>
                <c:ptCount val="1"/>
                <c:pt idx="0">
                  <c:v>1964</c:v>
                </c:pt>
              </c:strCache>
            </c:strRef>
          </c:tx>
          <c:spPr>
            <a:ln w="38100">
              <a:solidFill>
                <a:srgbClr val="97C5E5"/>
              </a:solidFill>
              <a:prstDash val="solid"/>
            </a:ln>
          </c:spPr>
          <c:marker>
            <c:symbol val="none"/>
          </c:marker>
          <c:cat>
            <c:numRef>
              <c:f>'Data 2.4'!$A$6:$A$35</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'Data 2.4'!$C$6:$C$35</c:f>
              <c:numCache>
                <c:formatCode>General</c:formatCode>
                <c:ptCount val="30"/>
                <c:pt idx="0">
                  <c:v>1</c:v>
                </c:pt>
                <c:pt idx="1">
                  <c:v>10</c:v>
                </c:pt>
                <c:pt idx="2">
                  <c:v>33</c:v>
                </c:pt>
                <c:pt idx="3">
                  <c:v>67</c:v>
                </c:pt>
                <c:pt idx="4">
                  <c:v>105</c:v>
                </c:pt>
                <c:pt idx="5">
                  <c:v>139</c:v>
                </c:pt>
                <c:pt idx="6">
                  <c:v>176</c:v>
                </c:pt>
                <c:pt idx="7">
                  <c:v>191</c:v>
                </c:pt>
                <c:pt idx="8">
                  <c:v>215</c:v>
                </c:pt>
                <c:pt idx="9">
                  <c:v>221</c:v>
                </c:pt>
                <c:pt idx="10">
                  <c:v>224</c:v>
                </c:pt>
                <c:pt idx="11">
                  <c:v>213</c:v>
                </c:pt>
                <c:pt idx="12">
                  <c:v>191</c:v>
                </c:pt>
                <c:pt idx="13">
                  <c:v>181</c:v>
                </c:pt>
                <c:pt idx="14">
                  <c:v>164</c:v>
                </c:pt>
                <c:pt idx="15">
                  <c:v>150</c:v>
                </c:pt>
                <c:pt idx="16">
                  <c:v>126</c:v>
                </c:pt>
                <c:pt idx="17">
                  <c:v>120</c:v>
                </c:pt>
                <c:pt idx="18">
                  <c:v>101</c:v>
                </c:pt>
                <c:pt idx="19">
                  <c:v>92</c:v>
                </c:pt>
                <c:pt idx="20">
                  <c:v>77</c:v>
                </c:pt>
                <c:pt idx="21">
                  <c:v>66</c:v>
                </c:pt>
                <c:pt idx="22">
                  <c:v>53</c:v>
                </c:pt>
                <c:pt idx="23">
                  <c:v>50</c:v>
                </c:pt>
                <c:pt idx="24">
                  <c:v>39</c:v>
                </c:pt>
                <c:pt idx="25">
                  <c:v>28</c:v>
                </c:pt>
                <c:pt idx="26">
                  <c:v>20</c:v>
                </c:pt>
                <c:pt idx="27">
                  <c:v>15</c:v>
                </c:pt>
                <c:pt idx="28">
                  <c:v>9</c:v>
                </c:pt>
                <c:pt idx="29">
                  <c:v>10</c:v>
                </c:pt>
              </c:numCache>
            </c:numRef>
          </c:val>
          <c:smooth val="0"/>
        </c:ser>
        <c:ser>
          <c:idx val="2"/>
          <c:order val="2"/>
          <c:tx>
            <c:strRef>
              <c:f>'Data 2.4'!$D$5</c:f>
              <c:strCache>
                <c:ptCount val="1"/>
                <c:pt idx="0">
                  <c:v>1977</c:v>
                </c:pt>
              </c:strCache>
            </c:strRef>
          </c:tx>
          <c:spPr>
            <a:ln w="47625">
              <a:solidFill>
                <a:srgbClr val="252773"/>
              </a:solidFill>
              <a:prstDash val="sysDot"/>
            </a:ln>
          </c:spPr>
          <c:marker>
            <c:symbol val="none"/>
          </c:marker>
          <c:cat>
            <c:numRef>
              <c:f>'Data 2.4'!$A$6:$A$35</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'Data 2.4'!$D$6:$D$35</c:f>
              <c:numCache>
                <c:formatCode>General</c:formatCode>
                <c:ptCount val="30"/>
                <c:pt idx="0">
                  <c:v>2</c:v>
                </c:pt>
                <c:pt idx="1">
                  <c:v>12</c:v>
                </c:pt>
                <c:pt idx="2">
                  <c:v>32</c:v>
                </c:pt>
                <c:pt idx="3">
                  <c:v>51</c:v>
                </c:pt>
                <c:pt idx="4">
                  <c:v>67</c:v>
                </c:pt>
                <c:pt idx="5">
                  <c:v>86</c:v>
                </c:pt>
                <c:pt idx="6">
                  <c:v>98</c:v>
                </c:pt>
                <c:pt idx="7">
                  <c:v>112</c:v>
                </c:pt>
                <c:pt idx="8">
                  <c:v>121</c:v>
                </c:pt>
                <c:pt idx="9">
                  <c:v>131</c:v>
                </c:pt>
                <c:pt idx="10">
                  <c:v>136</c:v>
                </c:pt>
                <c:pt idx="11">
                  <c:v>130</c:v>
                </c:pt>
                <c:pt idx="12">
                  <c:v>125</c:v>
                </c:pt>
                <c:pt idx="13">
                  <c:v>111</c:v>
                </c:pt>
                <c:pt idx="14">
                  <c:v>98</c:v>
                </c:pt>
                <c:pt idx="15">
                  <c:v>83</c:v>
                </c:pt>
                <c:pt idx="16">
                  <c:v>68</c:v>
                </c:pt>
                <c:pt idx="17">
                  <c:v>52</c:v>
                </c:pt>
                <c:pt idx="18">
                  <c:v>43</c:v>
                </c:pt>
                <c:pt idx="19">
                  <c:v>33</c:v>
                </c:pt>
                <c:pt idx="20">
                  <c:v>29</c:v>
                </c:pt>
                <c:pt idx="21">
                  <c:v>21</c:v>
                </c:pt>
                <c:pt idx="22">
                  <c:v>17</c:v>
                </c:pt>
                <c:pt idx="23">
                  <c:v>14</c:v>
                </c:pt>
                <c:pt idx="24">
                  <c:v>9</c:v>
                </c:pt>
                <c:pt idx="25">
                  <c:v>8</c:v>
                </c:pt>
                <c:pt idx="26">
                  <c:v>5</c:v>
                </c:pt>
                <c:pt idx="27">
                  <c:v>4</c:v>
                </c:pt>
                <c:pt idx="28">
                  <c:v>3</c:v>
                </c:pt>
                <c:pt idx="29">
                  <c:v>2</c:v>
                </c:pt>
              </c:numCache>
            </c:numRef>
          </c:val>
          <c:smooth val="0"/>
        </c:ser>
        <c:ser>
          <c:idx val="3"/>
          <c:order val="3"/>
          <c:tx>
            <c:strRef>
              <c:f>'Data 2.4'!$E$5</c:f>
              <c:strCache>
                <c:ptCount val="1"/>
                <c:pt idx="0">
                  <c:v>1991</c:v>
                </c:pt>
              </c:strCache>
            </c:strRef>
          </c:tx>
          <c:spPr>
            <a:ln w="38100">
              <a:solidFill>
                <a:srgbClr val="2E8ACA"/>
              </a:solidFill>
              <a:prstDash val="solid"/>
            </a:ln>
          </c:spPr>
          <c:marker>
            <c:symbol val="none"/>
          </c:marker>
          <c:cat>
            <c:numRef>
              <c:f>'Data 2.4'!$A$6:$A$35</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'Data 2.4'!$E$6:$E$35</c:f>
              <c:numCache>
                <c:formatCode>General</c:formatCode>
                <c:ptCount val="30"/>
                <c:pt idx="0">
                  <c:v>4</c:v>
                </c:pt>
                <c:pt idx="1">
                  <c:v>14</c:v>
                </c:pt>
                <c:pt idx="2">
                  <c:v>34</c:v>
                </c:pt>
                <c:pt idx="3">
                  <c:v>49</c:v>
                </c:pt>
                <c:pt idx="4">
                  <c:v>58</c:v>
                </c:pt>
                <c:pt idx="5">
                  <c:v>63</c:v>
                </c:pt>
                <c:pt idx="6">
                  <c:v>71</c:v>
                </c:pt>
                <c:pt idx="7">
                  <c:v>80</c:v>
                </c:pt>
                <c:pt idx="8">
                  <c:v>93</c:v>
                </c:pt>
                <c:pt idx="9">
                  <c:v>104</c:v>
                </c:pt>
                <c:pt idx="10">
                  <c:v>111</c:v>
                </c:pt>
                <c:pt idx="11">
                  <c:v>120</c:v>
                </c:pt>
                <c:pt idx="12">
                  <c:v>120</c:v>
                </c:pt>
                <c:pt idx="13">
                  <c:v>117</c:v>
                </c:pt>
                <c:pt idx="14">
                  <c:v>114</c:v>
                </c:pt>
                <c:pt idx="15">
                  <c:v>102</c:v>
                </c:pt>
                <c:pt idx="16">
                  <c:v>91</c:v>
                </c:pt>
                <c:pt idx="17">
                  <c:v>78</c:v>
                </c:pt>
                <c:pt idx="18">
                  <c:v>64</c:v>
                </c:pt>
                <c:pt idx="19">
                  <c:v>53</c:v>
                </c:pt>
                <c:pt idx="20">
                  <c:v>43</c:v>
                </c:pt>
                <c:pt idx="21">
                  <c:v>33</c:v>
                </c:pt>
                <c:pt idx="22">
                  <c:v>24</c:v>
                </c:pt>
                <c:pt idx="23">
                  <c:v>18</c:v>
                </c:pt>
                <c:pt idx="24">
                  <c:v>14</c:v>
                </c:pt>
                <c:pt idx="25">
                  <c:v>9</c:v>
                </c:pt>
                <c:pt idx="26">
                  <c:v>5</c:v>
                </c:pt>
                <c:pt idx="27">
                  <c:v>3</c:v>
                </c:pt>
                <c:pt idx="28">
                  <c:v>2</c:v>
                </c:pt>
                <c:pt idx="29">
                  <c:v>2</c:v>
                </c:pt>
              </c:numCache>
            </c:numRef>
          </c:val>
          <c:smooth val="0"/>
        </c:ser>
        <c:ser>
          <c:idx val="5"/>
          <c:order val="4"/>
          <c:tx>
            <c:strRef>
              <c:f>'Data 2.4'!$F$5</c:f>
              <c:strCache>
                <c:ptCount val="1"/>
                <c:pt idx="0">
                  <c:v>2014</c:v>
                </c:pt>
              </c:strCache>
            </c:strRef>
          </c:tx>
          <c:spPr>
            <a:ln w="34925">
              <a:solidFill>
                <a:srgbClr val="252773"/>
              </a:solidFill>
              <a:prstDash val="solid"/>
            </a:ln>
          </c:spPr>
          <c:marker>
            <c:symbol val="circle"/>
            <c:size val="7"/>
            <c:spPr>
              <a:noFill/>
              <a:ln>
                <a:solidFill>
                  <a:srgbClr val="252773"/>
                </a:solidFill>
              </a:ln>
            </c:spPr>
          </c:marker>
          <c:val>
            <c:numRef>
              <c:f>'Data 2.4'!$F$6:$F$35</c:f>
              <c:numCache>
                <c:formatCode>General</c:formatCode>
                <c:ptCount val="30"/>
                <c:pt idx="0">
                  <c:v>2</c:v>
                </c:pt>
                <c:pt idx="1">
                  <c:v>6</c:v>
                </c:pt>
                <c:pt idx="2">
                  <c:v>15</c:v>
                </c:pt>
                <c:pt idx="3">
                  <c:v>23</c:v>
                </c:pt>
                <c:pt idx="4">
                  <c:v>32</c:v>
                </c:pt>
                <c:pt idx="5">
                  <c:v>38</c:v>
                </c:pt>
                <c:pt idx="6">
                  <c:v>45</c:v>
                </c:pt>
                <c:pt idx="7">
                  <c:v>50</c:v>
                </c:pt>
                <c:pt idx="8">
                  <c:v>54</c:v>
                </c:pt>
                <c:pt idx="9">
                  <c:v>64</c:v>
                </c:pt>
                <c:pt idx="10">
                  <c:v>73</c:v>
                </c:pt>
                <c:pt idx="11">
                  <c:v>80</c:v>
                </c:pt>
                <c:pt idx="12">
                  <c:v>89</c:v>
                </c:pt>
                <c:pt idx="13">
                  <c:v>96</c:v>
                </c:pt>
                <c:pt idx="14">
                  <c:v>101</c:v>
                </c:pt>
                <c:pt idx="15">
                  <c:v>102</c:v>
                </c:pt>
                <c:pt idx="16">
                  <c:v>108</c:v>
                </c:pt>
                <c:pt idx="17">
                  <c:v>104</c:v>
                </c:pt>
                <c:pt idx="18">
                  <c:v>96</c:v>
                </c:pt>
                <c:pt idx="19">
                  <c:v>92</c:v>
                </c:pt>
                <c:pt idx="20">
                  <c:v>81</c:v>
                </c:pt>
                <c:pt idx="21">
                  <c:v>72</c:v>
                </c:pt>
                <c:pt idx="22">
                  <c:v>59</c:v>
                </c:pt>
                <c:pt idx="23">
                  <c:v>45</c:v>
                </c:pt>
                <c:pt idx="24">
                  <c:v>35</c:v>
                </c:pt>
                <c:pt idx="25">
                  <c:v>25</c:v>
                </c:pt>
                <c:pt idx="26">
                  <c:v>17</c:v>
                </c:pt>
                <c:pt idx="27">
                  <c:v>9</c:v>
                </c:pt>
                <c:pt idx="28">
                  <c:v>5</c:v>
                </c:pt>
                <c:pt idx="29">
                  <c:v>6</c:v>
                </c:pt>
              </c:numCache>
            </c:numRef>
          </c:val>
          <c:smooth val="0"/>
        </c:ser>
        <c:dLbls>
          <c:showLegendKey val="0"/>
          <c:showVal val="0"/>
          <c:showCatName val="0"/>
          <c:showSerName val="0"/>
          <c:showPercent val="0"/>
          <c:showBubbleSize val="0"/>
        </c:dLbls>
        <c:marker val="1"/>
        <c:smooth val="0"/>
        <c:axId val="143750272"/>
        <c:axId val="143752576"/>
      </c:lineChart>
      <c:catAx>
        <c:axId val="143750272"/>
        <c:scaling>
          <c:orientation val="minMax"/>
        </c:scaling>
        <c:delete val="0"/>
        <c:axPos val="b"/>
        <c:title>
          <c:tx>
            <c:rich>
              <a:bodyPr/>
              <a:lstStyle/>
              <a:p>
                <a:pPr>
                  <a:defRPr sz="1625" b="1" i="0" u="none" strike="noStrike" baseline="0">
                    <a:solidFill>
                      <a:srgbClr val="000000"/>
                    </a:solidFill>
                    <a:latin typeface="Arial"/>
                    <a:ea typeface="Arial"/>
                    <a:cs typeface="Arial"/>
                  </a:defRPr>
                </a:pPr>
                <a:r>
                  <a:rPr lang="en-GB"/>
                  <a:t>Age of mother</a:t>
                </a:r>
                <a:r>
                  <a:rPr lang="en-GB" baseline="30000"/>
                  <a:t>1</a:t>
                </a:r>
              </a:p>
            </c:rich>
          </c:tx>
          <c:layout>
            <c:manualLayout>
              <c:xMode val="edge"/>
              <c:yMode val="edge"/>
              <c:x val="0.45398138572905894"/>
              <c:y val="0.918644067796610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3752576"/>
        <c:crosses val="autoZero"/>
        <c:auto val="1"/>
        <c:lblAlgn val="ctr"/>
        <c:lblOffset val="100"/>
        <c:noMultiLvlLbl val="0"/>
      </c:catAx>
      <c:valAx>
        <c:axId val="143752576"/>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Fertility rate</a:t>
                </a:r>
              </a:p>
            </c:rich>
          </c:tx>
          <c:layout>
            <c:manualLayout>
              <c:xMode val="edge"/>
              <c:yMode val="edge"/>
              <c:x val="0"/>
              <c:y val="0.33220338983050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3750272"/>
        <c:crosses val="autoZero"/>
        <c:crossBetween val="between"/>
      </c:valAx>
      <c:spPr>
        <a:noFill/>
        <a:ln w="25400">
          <a:noFill/>
        </a:ln>
      </c:spPr>
    </c:plotArea>
    <c:legend>
      <c:legendPos val="r"/>
      <c:layout>
        <c:manualLayout>
          <c:xMode val="edge"/>
          <c:yMode val="edge"/>
          <c:x val="0.80523957256118583"/>
          <c:y val="7.4576271186440682E-2"/>
          <c:w val="0.14006226470915542"/>
          <c:h val="0.22843364918368256"/>
        </c:manualLayout>
      </c:layout>
      <c:overlay val="0"/>
      <c:spPr>
        <a:no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2.5: Total fertility rate, Scotland, 1951-2014</a:t>
            </a:r>
          </a:p>
        </c:rich>
      </c:tx>
      <c:overlay val="0"/>
    </c:title>
    <c:autoTitleDeleted val="0"/>
    <c:plotArea>
      <c:layout>
        <c:manualLayout>
          <c:layoutTarget val="inner"/>
          <c:xMode val="edge"/>
          <c:yMode val="edge"/>
          <c:x val="9.5139607032057913E-2"/>
          <c:y val="7.6687513554903441E-2"/>
          <c:w val="0.87280248190279219"/>
          <c:h val="0.7922897496160366"/>
        </c:manualLayout>
      </c:layout>
      <c:lineChart>
        <c:grouping val="standard"/>
        <c:varyColors val="0"/>
        <c:ser>
          <c:idx val="0"/>
          <c:order val="0"/>
          <c:spPr>
            <a:ln w="38100">
              <a:solidFill>
                <a:srgbClr val="2E8ACA"/>
              </a:solidFill>
              <a:prstDash val="solid"/>
            </a:ln>
          </c:spPr>
          <c:marker>
            <c:symbol val="none"/>
          </c:marker>
          <c:cat>
            <c:strRef>
              <c:f>'Data 2.5'!$D$7:$D$70</c:f>
              <c:strCache>
                <c:ptCount val="64"/>
                <c:pt idx="0">
                  <c:v>1951</c:v>
                </c:pt>
                <c:pt idx="1">
                  <c:v> </c:v>
                </c:pt>
                <c:pt idx="2">
                  <c:v> </c:v>
                </c:pt>
                <c:pt idx="3">
                  <c:v> </c:v>
                </c:pt>
                <c:pt idx="4">
                  <c:v>1955</c:v>
                </c:pt>
                <c:pt idx="5">
                  <c:v> </c:v>
                </c:pt>
                <c:pt idx="6">
                  <c:v> </c:v>
                </c:pt>
                <c:pt idx="7">
                  <c:v> </c:v>
                </c:pt>
                <c:pt idx="8">
                  <c:v>1959</c:v>
                </c:pt>
                <c:pt idx="9">
                  <c:v> </c:v>
                </c:pt>
                <c:pt idx="10">
                  <c:v> </c:v>
                </c:pt>
                <c:pt idx="11">
                  <c:v> </c:v>
                </c:pt>
                <c:pt idx="12">
                  <c:v>1963</c:v>
                </c:pt>
                <c:pt idx="13">
                  <c:v> </c:v>
                </c:pt>
                <c:pt idx="14">
                  <c:v> </c:v>
                </c:pt>
                <c:pt idx="15">
                  <c:v> </c:v>
                </c:pt>
                <c:pt idx="16">
                  <c:v>1967</c:v>
                </c:pt>
                <c:pt idx="17">
                  <c:v> </c:v>
                </c:pt>
                <c:pt idx="18">
                  <c:v> </c:v>
                </c:pt>
                <c:pt idx="19">
                  <c:v> </c:v>
                </c:pt>
                <c:pt idx="20">
                  <c:v>1971</c:v>
                </c:pt>
                <c:pt idx="21">
                  <c:v> </c:v>
                </c:pt>
                <c:pt idx="22">
                  <c:v> </c:v>
                </c:pt>
                <c:pt idx="23">
                  <c:v> </c:v>
                </c:pt>
                <c:pt idx="24">
                  <c:v>1975</c:v>
                </c:pt>
                <c:pt idx="25">
                  <c:v> </c:v>
                </c:pt>
                <c:pt idx="26">
                  <c:v> </c:v>
                </c:pt>
                <c:pt idx="27">
                  <c:v> </c:v>
                </c:pt>
                <c:pt idx="28">
                  <c:v>1979</c:v>
                </c:pt>
                <c:pt idx="29">
                  <c:v> </c:v>
                </c:pt>
                <c:pt idx="30">
                  <c:v> </c:v>
                </c:pt>
                <c:pt idx="31">
                  <c:v> </c:v>
                </c:pt>
                <c:pt idx="32">
                  <c:v>1983</c:v>
                </c:pt>
                <c:pt idx="33">
                  <c:v> </c:v>
                </c:pt>
                <c:pt idx="34">
                  <c:v> </c:v>
                </c:pt>
                <c:pt idx="35">
                  <c:v> </c:v>
                </c:pt>
                <c:pt idx="36">
                  <c:v>1987</c:v>
                </c:pt>
                <c:pt idx="37">
                  <c:v> </c:v>
                </c:pt>
                <c:pt idx="38">
                  <c:v> </c:v>
                </c:pt>
                <c:pt idx="39">
                  <c:v> </c:v>
                </c:pt>
                <c:pt idx="40">
                  <c:v>1991</c:v>
                </c:pt>
                <c:pt idx="41">
                  <c:v> </c:v>
                </c:pt>
                <c:pt idx="42">
                  <c:v> </c:v>
                </c:pt>
                <c:pt idx="43">
                  <c:v> </c:v>
                </c:pt>
                <c:pt idx="44">
                  <c:v>1995</c:v>
                </c:pt>
                <c:pt idx="45">
                  <c:v> </c:v>
                </c:pt>
                <c:pt idx="46">
                  <c:v> </c:v>
                </c:pt>
                <c:pt idx="47">
                  <c:v> </c:v>
                </c:pt>
                <c:pt idx="48">
                  <c:v>1999</c:v>
                </c:pt>
                <c:pt idx="49">
                  <c:v> </c:v>
                </c:pt>
                <c:pt idx="50">
                  <c:v> </c:v>
                </c:pt>
                <c:pt idx="51">
                  <c:v> </c:v>
                </c:pt>
                <c:pt idx="52">
                  <c:v>2003</c:v>
                </c:pt>
                <c:pt idx="53">
                  <c:v> </c:v>
                </c:pt>
                <c:pt idx="54">
                  <c:v> </c:v>
                </c:pt>
                <c:pt idx="55">
                  <c:v> </c:v>
                </c:pt>
                <c:pt idx="56">
                  <c:v>2007</c:v>
                </c:pt>
                <c:pt idx="57">
                  <c:v> </c:v>
                </c:pt>
                <c:pt idx="58">
                  <c:v> </c:v>
                </c:pt>
                <c:pt idx="59">
                  <c:v> </c:v>
                </c:pt>
                <c:pt idx="60">
                  <c:v>2011</c:v>
                </c:pt>
                <c:pt idx="63">
                  <c:v>2014</c:v>
                </c:pt>
              </c:strCache>
            </c:strRef>
          </c:cat>
          <c:val>
            <c:numRef>
              <c:f>'Data 2.5'!$B$7:$B$70</c:f>
              <c:numCache>
                <c:formatCode>0.00</c:formatCode>
                <c:ptCount val="64"/>
                <c:pt idx="0">
                  <c:v>2.4</c:v>
                </c:pt>
                <c:pt idx="1">
                  <c:v>2.41</c:v>
                </c:pt>
                <c:pt idx="2">
                  <c:v>2.4500000000000002</c:v>
                </c:pt>
                <c:pt idx="3">
                  <c:v>2.5099999999999998</c:v>
                </c:pt>
                <c:pt idx="4">
                  <c:v>2.54</c:v>
                </c:pt>
                <c:pt idx="5">
                  <c:v>2.65</c:v>
                </c:pt>
                <c:pt idx="6">
                  <c:v>2.76</c:v>
                </c:pt>
                <c:pt idx="7">
                  <c:v>2.83</c:v>
                </c:pt>
                <c:pt idx="8">
                  <c:v>2.84</c:v>
                </c:pt>
                <c:pt idx="9">
                  <c:v>2.93</c:v>
                </c:pt>
                <c:pt idx="10">
                  <c:v>2.95</c:v>
                </c:pt>
                <c:pt idx="11">
                  <c:v>3.06</c:v>
                </c:pt>
                <c:pt idx="12">
                  <c:v>3.03</c:v>
                </c:pt>
                <c:pt idx="13">
                  <c:v>3.09</c:v>
                </c:pt>
                <c:pt idx="14">
                  <c:v>3</c:v>
                </c:pt>
                <c:pt idx="15">
                  <c:v>2.88</c:v>
                </c:pt>
                <c:pt idx="16">
                  <c:v>2.87</c:v>
                </c:pt>
                <c:pt idx="17">
                  <c:v>2.82</c:v>
                </c:pt>
                <c:pt idx="18">
                  <c:v>2.68</c:v>
                </c:pt>
                <c:pt idx="19">
                  <c:v>2.57</c:v>
                </c:pt>
                <c:pt idx="20">
                  <c:v>2.5299999999999998</c:v>
                </c:pt>
                <c:pt idx="21">
                  <c:v>2.27</c:v>
                </c:pt>
                <c:pt idx="22">
                  <c:v>2.13</c:v>
                </c:pt>
                <c:pt idx="23">
                  <c:v>1.97</c:v>
                </c:pt>
                <c:pt idx="24">
                  <c:v>1.9</c:v>
                </c:pt>
                <c:pt idx="25">
                  <c:v>1.8</c:v>
                </c:pt>
                <c:pt idx="26">
                  <c:v>1.7</c:v>
                </c:pt>
                <c:pt idx="27">
                  <c:v>1.74</c:v>
                </c:pt>
                <c:pt idx="28">
                  <c:v>1.84</c:v>
                </c:pt>
                <c:pt idx="29">
                  <c:v>1.84</c:v>
                </c:pt>
                <c:pt idx="30">
                  <c:v>1.84</c:v>
                </c:pt>
                <c:pt idx="31">
                  <c:v>1.74</c:v>
                </c:pt>
                <c:pt idx="32">
                  <c:v>1.7</c:v>
                </c:pt>
                <c:pt idx="33">
                  <c:v>1.68</c:v>
                </c:pt>
                <c:pt idx="34">
                  <c:v>1.7</c:v>
                </c:pt>
                <c:pt idx="35">
                  <c:v>1.67</c:v>
                </c:pt>
                <c:pt idx="36">
                  <c:v>1.67</c:v>
                </c:pt>
                <c:pt idx="37">
                  <c:v>1.68</c:v>
                </c:pt>
                <c:pt idx="38">
                  <c:v>1.61</c:v>
                </c:pt>
                <c:pt idx="39">
                  <c:v>1.66</c:v>
                </c:pt>
                <c:pt idx="40">
                  <c:v>1.69</c:v>
                </c:pt>
                <c:pt idx="41">
                  <c:v>1.68</c:v>
                </c:pt>
                <c:pt idx="42">
                  <c:v>1.62</c:v>
                </c:pt>
                <c:pt idx="43">
                  <c:v>1.58</c:v>
                </c:pt>
                <c:pt idx="44">
                  <c:v>1.56</c:v>
                </c:pt>
                <c:pt idx="45">
                  <c:v>1.56</c:v>
                </c:pt>
                <c:pt idx="46">
                  <c:v>1.58</c:v>
                </c:pt>
                <c:pt idx="47">
                  <c:v>1.55</c:v>
                </c:pt>
                <c:pt idx="48">
                  <c:v>1.52</c:v>
                </c:pt>
                <c:pt idx="49">
                  <c:v>1.48</c:v>
                </c:pt>
                <c:pt idx="50">
                  <c:v>1.49</c:v>
                </c:pt>
                <c:pt idx="51">
                  <c:v>1.47</c:v>
                </c:pt>
                <c:pt idx="52">
                  <c:v>1.52</c:v>
                </c:pt>
                <c:pt idx="53">
                  <c:v>1.58</c:v>
                </c:pt>
                <c:pt idx="54">
                  <c:v>1.6</c:v>
                </c:pt>
                <c:pt idx="55">
                  <c:v>1.64</c:v>
                </c:pt>
                <c:pt idx="56">
                  <c:v>1.7</c:v>
                </c:pt>
                <c:pt idx="57">
                  <c:v>1.77</c:v>
                </c:pt>
                <c:pt idx="58">
                  <c:v>1.73</c:v>
                </c:pt>
                <c:pt idx="59">
                  <c:v>1.72</c:v>
                </c:pt>
                <c:pt idx="60" formatCode="General">
                  <c:v>1.69</c:v>
                </c:pt>
                <c:pt idx="61" formatCode="General">
                  <c:v>1.67</c:v>
                </c:pt>
                <c:pt idx="62">
                  <c:v>1.61</c:v>
                </c:pt>
                <c:pt idx="63">
                  <c:v>1.62</c:v>
                </c:pt>
              </c:numCache>
            </c:numRef>
          </c:val>
          <c:smooth val="0"/>
        </c:ser>
        <c:dLbls>
          <c:showLegendKey val="0"/>
          <c:showVal val="0"/>
          <c:showCatName val="0"/>
          <c:showSerName val="0"/>
          <c:showPercent val="0"/>
          <c:showBubbleSize val="0"/>
        </c:dLbls>
        <c:marker val="1"/>
        <c:smooth val="0"/>
        <c:axId val="143840000"/>
        <c:axId val="143841920"/>
      </c:lineChart>
      <c:catAx>
        <c:axId val="14384000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GB"/>
                  <a:t>Year</a:t>
                </a:r>
              </a:p>
            </c:rich>
          </c:tx>
          <c:layout>
            <c:manualLayout>
              <c:xMode val="edge"/>
              <c:yMode val="edge"/>
              <c:x val="0.50775592723922758"/>
              <c:y val="0.9345231727148236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43841920"/>
        <c:crosses val="autoZero"/>
        <c:auto val="1"/>
        <c:lblAlgn val="ctr"/>
        <c:lblOffset val="100"/>
        <c:tickLblSkip val="1"/>
        <c:tickMarkSkip val="4"/>
        <c:noMultiLvlLbl val="0"/>
      </c:catAx>
      <c:valAx>
        <c:axId val="143841920"/>
        <c:scaling>
          <c:orientation val="minMax"/>
        </c:scaling>
        <c:delete val="0"/>
        <c:axPos val="l"/>
        <c:title>
          <c:tx>
            <c:rich>
              <a:bodyPr/>
              <a:lstStyle/>
              <a:p>
                <a:pPr>
                  <a:defRPr sz="1375" b="1" i="0" u="none" strike="noStrike" baseline="0">
                    <a:solidFill>
                      <a:srgbClr val="000000"/>
                    </a:solidFill>
                    <a:latin typeface="Arial"/>
                    <a:ea typeface="Arial"/>
                    <a:cs typeface="Arial"/>
                  </a:defRPr>
                </a:pPr>
                <a:r>
                  <a:rPr lang="en-GB"/>
                  <a:t>Total fertility rate</a:t>
                </a:r>
              </a:p>
            </c:rich>
          </c:tx>
          <c:layout>
            <c:manualLayout>
              <c:xMode val="edge"/>
              <c:yMode val="edge"/>
              <c:x val="0"/>
              <c:y val="0.3203389830508474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143840000"/>
        <c:crosses val="autoZero"/>
        <c:crossBetween val="midCat"/>
      </c:valAx>
      <c:spPr>
        <a:noFill/>
        <a:ln w="25400">
          <a:noFill/>
        </a:ln>
      </c:spPr>
    </c:plotArea>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2.6: Cumulative cohort fertility rate for selected birth cohorts, Scotland</a:t>
            </a:r>
          </a:p>
        </c:rich>
      </c:tx>
      <c:overlay val="0"/>
    </c:title>
    <c:autoTitleDeleted val="0"/>
    <c:plotArea>
      <c:layout>
        <c:manualLayout>
          <c:layoutTarget val="inner"/>
          <c:xMode val="edge"/>
          <c:yMode val="edge"/>
          <c:x val="7.7214753533264388E-2"/>
          <c:y val="7.3782581561790447E-2"/>
          <c:w val="0.91795932437090655"/>
          <c:h val="0.80963528548830388"/>
        </c:manualLayout>
      </c:layout>
      <c:lineChart>
        <c:grouping val="standard"/>
        <c:varyColors val="0"/>
        <c:ser>
          <c:idx val="0"/>
          <c:order val="0"/>
          <c:tx>
            <c:v>1951</c:v>
          </c:tx>
          <c:spPr>
            <a:ln w="31750">
              <a:solidFill>
                <a:srgbClr val="373AAC"/>
              </a:solidFill>
              <a:prstDash val="solid"/>
            </a:ln>
          </c:spPr>
          <c:marker>
            <c:symbol val="circle"/>
            <c:size val="8"/>
            <c:spPr>
              <a:noFill/>
              <a:ln>
                <a:solidFill>
                  <a:srgbClr val="373AAC"/>
                </a:solidFill>
              </a:ln>
            </c:spPr>
          </c:marker>
          <c:cat>
            <c:numRef>
              <c:f>'Data 2.6'!$A$5:$A$34</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'Data 2.6'!$B$5:$B$34</c:f>
              <c:numCache>
                <c:formatCode>0.000</c:formatCode>
                <c:ptCount val="30"/>
                <c:pt idx="0">
                  <c:v>1.6877856E-3</c:v>
                </c:pt>
                <c:pt idx="1">
                  <c:v>1.3618827300000001E-2</c:v>
                </c:pt>
                <c:pt idx="2">
                  <c:v>5.2970494600000001E-2</c:v>
                </c:pt>
                <c:pt idx="3">
                  <c:v>0.12824248129999999</c:v>
                </c:pt>
                <c:pt idx="4">
                  <c:v>0.23779236129999998</c:v>
                </c:pt>
                <c:pt idx="5">
                  <c:v>0.36785016479999999</c:v>
                </c:pt>
                <c:pt idx="6">
                  <c:v>0.50493363560000004</c:v>
                </c:pt>
                <c:pt idx="7">
                  <c:v>0.64473170510000011</c:v>
                </c:pt>
                <c:pt idx="8">
                  <c:v>0.78666897960000015</c:v>
                </c:pt>
                <c:pt idx="9">
                  <c:v>0.93168035250000014</c:v>
                </c:pt>
                <c:pt idx="10">
                  <c:v>1.0750456828000001</c:v>
                </c:pt>
                <c:pt idx="11">
                  <c:v>1.2053708584000002</c:v>
                </c:pt>
                <c:pt idx="12">
                  <c:v>1.3330656229000002</c:v>
                </c:pt>
                <c:pt idx="13">
                  <c:v>1.4619970716000001</c:v>
                </c:pt>
                <c:pt idx="14">
                  <c:v>1.5730664575000002</c:v>
                </c:pt>
                <c:pt idx="15">
                  <c:v>1.6697411731000003</c:v>
                </c:pt>
                <c:pt idx="16">
                  <c:v>1.7463343104000002</c:v>
                </c:pt>
                <c:pt idx="17">
                  <c:v>1.8097323516000001</c:v>
                </c:pt>
                <c:pt idx="18">
                  <c:v>1.8608407804000002</c:v>
                </c:pt>
                <c:pt idx="19">
                  <c:v>1.9023281986000002</c:v>
                </c:pt>
                <c:pt idx="20">
                  <c:v>1.9367037538000003</c:v>
                </c:pt>
                <c:pt idx="21">
                  <c:v>1.9630727413000002</c:v>
                </c:pt>
                <c:pt idx="22">
                  <c:v>1.9839191410000001</c:v>
                </c:pt>
                <c:pt idx="23">
                  <c:v>1.9999687815</c:v>
                </c:pt>
                <c:pt idx="24">
                  <c:v>2.0114045002999998</c:v>
                </c:pt>
                <c:pt idx="25">
                  <c:v>2.0204940547999999</c:v>
                </c:pt>
                <c:pt idx="26">
                  <c:v>2.0258875408999999</c:v>
                </c:pt>
                <c:pt idx="27">
                  <c:v>2.0288626688</c:v>
                </c:pt>
                <c:pt idx="28">
                  <c:v>2.0310338017</c:v>
                </c:pt>
                <c:pt idx="29">
                  <c:v>2.0326991302000001</c:v>
                </c:pt>
              </c:numCache>
            </c:numRef>
          </c:val>
          <c:smooth val="0"/>
        </c:ser>
        <c:ser>
          <c:idx val="1"/>
          <c:order val="1"/>
          <c:tx>
            <c:v>1956</c:v>
          </c:tx>
          <c:spPr>
            <a:ln w="38100">
              <a:solidFill>
                <a:srgbClr val="2E8ACA"/>
              </a:solidFill>
              <a:prstDash val="sysDash"/>
            </a:ln>
          </c:spPr>
          <c:marker>
            <c:symbol val="none"/>
          </c:marker>
          <c:cat>
            <c:numRef>
              <c:f>'Data 2.6'!$A$5:$A$34</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'Data 2.6'!$C$5:$C$34</c:f>
              <c:numCache>
                <c:formatCode>0.000</c:formatCode>
                <c:ptCount val="30"/>
                <c:pt idx="0">
                  <c:v>2.6814225999999999E-3</c:v>
                </c:pt>
                <c:pt idx="1">
                  <c:v>1.8738448500000001E-2</c:v>
                </c:pt>
                <c:pt idx="2">
                  <c:v>6.5343470900000006E-2</c:v>
                </c:pt>
                <c:pt idx="3">
                  <c:v>0.1338870144</c:v>
                </c:pt>
                <c:pt idx="4">
                  <c:v>0.2173153253</c:v>
                </c:pt>
                <c:pt idx="5">
                  <c:v>0.30910671319999999</c:v>
                </c:pt>
                <c:pt idx="6">
                  <c:v>0.40672667979999999</c:v>
                </c:pt>
                <c:pt idx="7">
                  <c:v>0.51946616329999995</c:v>
                </c:pt>
                <c:pt idx="8">
                  <c:v>0.64853927479999995</c:v>
                </c:pt>
                <c:pt idx="9">
                  <c:v>0.78402521339999998</c:v>
                </c:pt>
                <c:pt idx="10">
                  <c:v>0.92634477589999997</c:v>
                </c:pt>
                <c:pt idx="11">
                  <c:v>1.0565247105</c:v>
                </c:pt>
                <c:pt idx="12">
                  <c:v>1.1774710084</c:v>
                </c:pt>
                <c:pt idx="13">
                  <c:v>1.2942563201999999</c:v>
                </c:pt>
                <c:pt idx="14">
                  <c:v>1.4010540451</c:v>
                </c:pt>
                <c:pt idx="15">
                  <c:v>1.4985716277000001</c:v>
                </c:pt>
                <c:pt idx="16">
                  <c:v>1.5828488134000001</c:v>
                </c:pt>
                <c:pt idx="17">
                  <c:v>1.6523864457000002</c:v>
                </c:pt>
                <c:pt idx="18">
                  <c:v>1.7104017557000002</c:v>
                </c:pt>
                <c:pt idx="19">
                  <c:v>1.7597541452000003</c:v>
                </c:pt>
                <c:pt idx="20">
                  <c:v>1.8028912906000003</c:v>
                </c:pt>
                <c:pt idx="21">
                  <c:v>1.8367031373000002</c:v>
                </c:pt>
                <c:pt idx="22">
                  <c:v>1.8633757436000002</c:v>
                </c:pt>
                <c:pt idx="23">
                  <c:v>1.8834512698000003</c:v>
                </c:pt>
                <c:pt idx="24">
                  <c:v>1.8984859439000004</c:v>
                </c:pt>
                <c:pt idx="25">
                  <c:v>1.9096158670000003</c:v>
                </c:pt>
                <c:pt idx="26">
                  <c:v>1.9158448373000003</c:v>
                </c:pt>
                <c:pt idx="27">
                  <c:v>1.9202100711000003</c:v>
                </c:pt>
                <c:pt idx="28">
                  <c:v>1.9229943455000003</c:v>
                </c:pt>
                <c:pt idx="29">
                  <c:v>1.9248049305000003</c:v>
                </c:pt>
              </c:numCache>
            </c:numRef>
          </c:val>
          <c:smooth val="0"/>
        </c:ser>
        <c:ser>
          <c:idx val="2"/>
          <c:order val="2"/>
          <c:tx>
            <c:v>1961</c:v>
          </c:tx>
          <c:spPr>
            <a:ln w="44450">
              <a:solidFill>
                <a:srgbClr val="97C5E5"/>
              </a:solidFill>
              <a:prstDash val="sysDash"/>
            </a:ln>
          </c:spPr>
          <c:marker>
            <c:symbol val="none"/>
          </c:marker>
          <c:cat>
            <c:numRef>
              <c:f>'Data 2.6'!$A$5:$A$34</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'Data 2.6'!$D$5:$D$34</c:f>
              <c:numCache>
                <c:formatCode>0.000</c:formatCode>
                <c:ptCount val="30"/>
                <c:pt idx="0">
                  <c:v>3.0345628E-3</c:v>
                </c:pt>
                <c:pt idx="1">
                  <c:v>1.49220015E-2</c:v>
                </c:pt>
                <c:pt idx="2">
                  <c:v>4.4940255800000002E-2</c:v>
                </c:pt>
                <c:pt idx="3">
                  <c:v>9.5117512399999993E-2</c:v>
                </c:pt>
                <c:pt idx="4">
                  <c:v>0.16387961239999999</c:v>
                </c:pt>
                <c:pt idx="5">
                  <c:v>0.24582951019999999</c:v>
                </c:pt>
                <c:pt idx="6">
                  <c:v>0.3408916689</c:v>
                </c:pt>
                <c:pt idx="7">
                  <c:v>0.4442322064</c:v>
                </c:pt>
                <c:pt idx="8">
                  <c:v>0.55433896800000004</c:v>
                </c:pt>
                <c:pt idx="9">
                  <c:v>0.67375590839999999</c:v>
                </c:pt>
                <c:pt idx="10">
                  <c:v>0.79564392539999995</c:v>
                </c:pt>
                <c:pt idx="11">
                  <c:v>0.91731776609999993</c:v>
                </c:pt>
                <c:pt idx="12">
                  <c:v>1.0414236050999999</c:v>
                </c:pt>
                <c:pt idx="13">
                  <c:v>1.1538389660999999</c:v>
                </c:pt>
                <c:pt idx="14">
                  <c:v>1.2632942716</c:v>
                </c:pt>
                <c:pt idx="15">
                  <c:v>1.3652855414</c:v>
                </c:pt>
                <c:pt idx="16">
                  <c:v>1.4613893098999999</c:v>
                </c:pt>
                <c:pt idx="17">
                  <c:v>1.5397446812</c:v>
                </c:pt>
                <c:pt idx="18">
                  <c:v>1.6071892723999999</c:v>
                </c:pt>
                <c:pt idx="19">
                  <c:v>1.6647103136999999</c:v>
                </c:pt>
                <c:pt idx="20">
                  <c:v>1.7134554993</c:v>
                </c:pt>
                <c:pt idx="21">
                  <c:v>1.7568750332</c:v>
                </c:pt>
                <c:pt idx="22">
                  <c:v>1.7895107283</c:v>
                </c:pt>
                <c:pt idx="23">
                  <c:v>1.8131981821000001</c:v>
                </c:pt>
                <c:pt idx="24">
                  <c:v>1.8319483363</c:v>
                </c:pt>
                <c:pt idx="25">
                  <c:v>1.8450224889</c:v>
                </c:pt>
                <c:pt idx="26">
                  <c:v>1.8528481036</c:v>
                </c:pt>
                <c:pt idx="27">
                  <c:v>1.8585945212999999</c:v>
                </c:pt>
                <c:pt idx="28">
                  <c:v>1.8620352546999999</c:v>
                </c:pt>
                <c:pt idx="29">
                  <c:v>1.8654229215999998</c:v>
                </c:pt>
              </c:numCache>
            </c:numRef>
          </c:val>
          <c:smooth val="0"/>
        </c:ser>
        <c:ser>
          <c:idx val="3"/>
          <c:order val="3"/>
          <c:tx>
            <c:v>1966</c:v>
          </c:tx>
          <c:spPr>
            <a:ln w="38100">
              <a:solidFill>
                <a:srgbClr val="97C5E5"/>
              </a:solidFill>
              <a:prstDash val="solid"/>
            </a:ln>
          </c:spPr>
          <c:marker>
            <c:symbol val="none"/>
          </c:marker>
          <c:cat>
            <c:numRef>
              <c:f>'Data 2.6'!$A$5:$A$34</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'Data 2.6'!$E$5:$E$34</c:f>
              <c:numCache>
                <c:formatCode>0.000</c:formatCode>
                <c:ptCount val="30"/>
                <c:pt idx="0">
                  <c:v>2.0731763E-3</c:v>
                </c:pt>
                <c:pt idx="1">
                  <c:v>1.2856325300000001E-2</c:v>
                </c:pt>
                <c:pt idx="2">
                  <c:v>4.0249814199999998E-2</c:v>
                </c:pt>
                <c:pt idx="3">
                  <c:v>8.4573190199999995E-2</c:v>
                </c:pt>
                <c:pt idx="4">
                  <c:v>0.14280186419999999</c:v>
                </c:pt>
                <c:pt idx="5">
                  <c:v>0.2108770364</c:v>
                </c:pt>
                <c:pt idx="6">
                  <c:v>0.29135032569999997</c:v>
                </c:pt>
                <c:pt idx="7">
                  <c:v>0.37957574539999994</c:v>
                </c:pt>
                <c:pt idx="8">
                  <c:v>0.47241089519999996</c:v>
                </c:pt>
                <c:pt idx="9">
                  <c:v>0.57658931849999995</c:v>
                </c:pt>
                <c:pt idx="10">
                  <c:v>0.68785045810000001</c:v>
                </c:pt>
                <c:pt idx="11">
                  <c:v>0.80268051750000002</c:v>
                </c:pt>
                <c:pt idx="12">
                  <c:v>0.91609575090000006</c:v>
                </c:pt>
                <c:pt idx="13">
                  <c:v>1.0281166739000001</c:v>
                </c:pt>
                <c:pt idx="14">
                  <c:v>1.1331627917</c:v>
                </c:pt>
                <c:pt idx="15">
                  <c:v>1.2356176954</c:v>
                </c:pt>
                <c:pt idx="16">
                  <c:v>1.3282829239</c:v>
                </c:pt>
                <c:pt idx="17">
                  <c:v>1.414548114</c:v>
                </c:pt>
                <c:pt idx="18">
                  <c:v>1.4873923930999999</c:v>
                </c:pt>
                <c:pt idx="19">
                  <c:v>1.5505688033</c:v>
                </c:pt>
                <c:pt idx="20">
                  <c:v>1.6078168946</c:v>
                </c:pt>
                <c:pt idx="21">
                  <c:v>1.6543132129</c:v>
                </c:pt>
                <c:pt idx="22">
                  <c:v>1.6948652453999999</c:v>
                </c:pt>
                <c:pt idx="23">
                  <c:v>1.7270960109</c:v>
                </c:pt>
                <c:pt idx="24">
                  <c:v>1.7522172734999999</c:v>
                </c:pt>
                <c:pt idx="25">
                  <c:v>1.7695039625</c:v>
                </c:pt>
                <c:pt idx="26">
                  <c:v>1.7818312125</c:v>
                </c:pt>
                <c:pt idx="27">
                  <c:v>1.7894322997000001</c:v>
                </c:pt>
                <c:pt idx="28">
                  <c:v>1.7942205576000001</c:v>
                </c:pt>
                <c:pt idx="29">
                  <c:v>1.7987735676000001</c:v>
                </c:pt>
              </c:numCache>
            </c:numRef>
          </c:val>
          <c:smooth val="0"/>
        </c:ser>
        <c:ser>
          <c:idx val="4"/>
          <c:order val="4"/>
          <c:tx>
            <c:v>1971</c:v>
          </c:tx>
          <c:spPr>
            <a:ln w="38100">
              <a:solidFill>
                <a:srgbClr val="D5D6E9"/>
              </a:solidFill>
              <a:prstDash val="solid"/>
            </a:ln>
          </c:spPr>
          <c:marker>
            <c:symbol val="circle"/>
            <c:size val="9"/>
            <c:spPr>
              <a:noFill/>
              <a:ln>
                <a:solidFill>
                  <a:srgbClr val="D5D6E9"/>
                </a:solidFill>
              </a:ln>
            </c:spPr>
          </c:marker>
          <c:cat>
            <c:numRef>
              <c:f>'Data 2.6'!$A$5:$A$34</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'Data 2.6'!$F$5:$F$34</c:f>
              <c:numCache>
                <c:formatCode>0.000</c:formatCode>
                <c:ptCount val="30"/>
                <c:pt idx="0">
                  <c:v>3.1927365E-3</c:v>
                </c:pt>
                <c:pt idx="1">
                  <c:v>1.6406174700000001E-2</c:v>
                </c:pt>
                <c:pt idx="2">
                  <c:v>4.7089963300000003E-2</c:v>
                </c:pt>
                <c:pt idx="3">
                  <c:v>9.1490044200000009E-2</c:v>
                </c:pt>
                <c:pt idx="4">
                  <c:v>0.14694779070000002</c:v>
                </c:pt>
                <c:pt idx="5">
                  <c:v>0.20964206520000001</c:v>
                </c:pt>
                <c:pt idx="6">
                  <c:v>0.27657663760000001</c:v>
                </c:pt>
                <c:pt idx="7">
                  <c:v>0.34496650020000003</c:v>
                </c:pt>
                <c:pt idx="8">
                  <c:v>0.42192483780000001</c:v>
                </c:pt>
                <c:pt idx="9">
                  <c:v>0.50226386440000004</c:v>
                </c:pt>
                <c:pt idx="10">
                  <c:v>0.58832742140000005</c:v>
                </c:pt>
                <c:pt idx="11">
                  <c:v>0.68175800200000003</c:v>
                </c:pt>
                <c:pt idx="12">
                  <c:v>0.77556880290000008</c:v>
                </c:pt>
                <c:pt idx="13">
                  <c:v>0.87352852380000012</c:v>
                </c:pt>
                <c:pt idx="14">
                  <c:v>0.96878291280000006</c:v>
                </c:pt>
                <c:pt idx="15">
                  <c:v>1.0643651577000002</c:v>
                </c:pt>
                <c:pt idx="16">
                  <c:v>1.158128271422199</c:v>
                </c:pt>
                <c:pt idx="17">
                  <c:v>1.2512525680170639</c:v>
                </c:pt>
                <c:pt idx="18">
                  <c:v>1.3377505679131623</c:v>
                </c:pt>
                <c:pt idx="19">
                  <c:v>1.4161116632666768</c:v>
                </c:pt>
                <c:pt idx="20">
                  <c:v>1.4885683537514349</c:v>
                </c:pt>
                <c:pt idx="21">
                  <c:v>1.5517593053178045</c:v>
                </c:pt>
                <c:pt idx="22">
                  <c:v>1.6056525864526139</c:v>
                </c:pt>
                <c:pt idx="23">
                  <c:v>1.6479474361945952</c:v>
                </c:pt>
                <c:pt idx="24">
                  <c:v>1.6795882187682136</c:v>
                </c:pt>
                <c:pt idx="25">
                  <c:v>1.701925031747713</c:v>
                </c:pt>
                <c:pt idx="26">
                  <c:v>1.7165817429124566</c:v>
                </c:pt>
                <c:pt idx="27">
                  <c:v>1.7257186454269926</c:v>
                </c:pt>
                <c:pt idx="28">
                  <c:v>1.7311986483857726</c:v>
                </c:pt>
              </c:numCache>
            </c:numRef>
          </c:val>
          <c:smooth val="0"/>
        </c:ser>
        <c:ser>
          <c:idx val="5"/>
          <c:order val="5"/>
          <c:tx>
            <c:v>1976</c:v>
          </c:tx>
          <c:spPr>
            <a:ln w="47625">
              <a:solidFill>
                <a:srgbClr val="97C5E5"/>
              </a:solidFill>
              <a:prstDash val="sysDot"/>
            </a:ln>
          </c:spPr>
          <c:marker>
            <c:symbol val="none"/>
          </c:marker>
          <c:cat>
            <c:numRef>
              <c:f>'Data 2.6'!$A$5:$A$34</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'Data 2.6'!$G$5:$G$34</c:f>
              <c:numCache>
                <c:formatCode>0.000</c:formatCode>
                <c:ptCount val="30"/>
                <c:pt idx="0">
                  <c:v>3.6895591999999999E-3</c:v>
                </c:pt>
                <c:pt idx="1">
                  <c:v>1.8542170600000001E-2</c:v>
                </c:pt>
                <c:pt idx="2">
                  <c:v>5.0874884699999998E-2</c:v>
                </c:pt>
                <c:pt idx="3">
                  <c:v>9.4276586900000001E-2</c:v>
                </c:pt>
                <c:pt idx="4">
                  <c:v>0.14328399250000001</c:v>
                </c:pt>
                <c:pt idx="5">
                  <c:v>0.1978903474</c:v>
                </c:pt>
                <c:pt idx="6">
                  <c:v>0.25701081809999998</c:v>
                </c:pt>
                <c:pt idx="7">
                  <c:v>0.3178894068</c:v>
                </c:pt>
                <c:pt idx="8">
                  <c:v>0.38199404110000001</c:v>
                </c:pt>
                <c:pt idx="9">
                  <c:v>0.44735912259999999</c:v>
                </c:pt>
                <c:pt idx="10">
                  <c:v>0.52016966249999996</c:v>
                </c:pt>
                <c:pt idx="11">
                  <c:v>0.5978356985450064</c:v>
                </c:pt>
                <c:pt idx="12">
                  <c:v>0.68256459922482737</c:v>
                </c:pt>
                <c:pt idx="13">
                  <c:v>0.77758752214444871</c:v>
                </c:pt>
                <c:pt idx="14">
                  <c:v>0.87503766925134641</c:v>
                </c:pt>
                <c:pt idx="15">
                  <c:v>0.9787021484924614</c:v>
                </c:pt>
                <c:pt idx="16">
                  <c:v>1.0846547587794966</c:v>
                </c:pt>
                <c:pt idx="17">
                  <c:v>1.1893939445301327</c:v>
                </c:pt>
                <c:pt idx="18">
                  <c:v>1.284414429875232</c:v>
                </c:pt>
                <c:pt idx="19">
                  <c:v>1.3736571337446055</c:v>
                </c:pt>
                <c:pt idx="20">
                  <c:v>1.4546384624462989</c:v>
                </c:pt>
                <c:pt idx="21">
                  <c:v>1.5219122033866446</c:v>
                </c:pt>
                <c:pt idx="22">
                  <c:v>1.5760900926160801</c:v>
                </c:pt>
                <c:pt idx="23">
                  <c:v>1.6214254009261886</c:v>
                </c:pt>
              </c:numCache>
            </c:numRef>
          </c:val>
          <c:smooth val="0"/>
        </c:ser>
        <c:ser>
          <c:idx val="6"/>
          <c:order val="6"/>
          <c:tx>
            <c:v>1981</c:v>
          </c:tx>
          <c:spPr>
            <a:ln w="38100">
              <a:solidFill>
                <a:srgbClr val="373AAC"/>
              </a:solidFill>
              <a:prstDash val="sysDash"/>
            </a:ln>
          </c:spPr>
          <c:marker>
            <c:symbol val="none"/>
          </c:marker>
          <c:cat>
            <c:numRef>
              <c:f>'Data 2.6'!$A$5:$A$34</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'Data 2.6'!$H$5:$H$34</c:f>
              <c:numCache>
                <c:formatCode>0.000</c:formatCode>
                <c:ptCount val="30"/>
                <c:pt idx="0">
                  <c:v>4.9508013999999996E-3</c:v>
                </c:pt>
                <c:pt idx="1">
                  <c:v>2.0643290799999998E-2</c:v>
                </c:pt>
                <c:pt idx="2">
                  <c:v>5.5344492199999998E-2</c:v>
                </c:pt>
                <c:pt idx="3">
                  <c:v>0.10226687179999999</c:v>
                </c:pt>
                <c:pt idx="4">
                  <c:v>0.15499954690000001</c:v>
                </c:pt>
                <c:pt idx="5">
                  <c:v>0.20899147170000001</c:v>
                </c:pt>
                <c:pt idx="6">
                  <c:v>0.26587508712488223</c:v>
                </c:pt>
                <c:pt idx="7">
                  <c:v>0.32284538242962396</c:v>
                </c:pt>
                <c:pt idx="8">
                  <c:v>0.3871491501366715</c:v>
                </c:pt>
                <c:pt idx="9">
                  <c:v>0.45359657651010427</c:v>
                </c:pt>
                <c:pt idx="10">
                  <c:v>0.53017486858568652</c:v>
                </c:pt>
                <c:pt idx="11">
                  <c:v>0.61446605632515017</c:v>
                </c:pt>
                <c:pt idx="12">
                  <c:v>0.70939618682520789</c:v>
                </c:pt>
                <c:pt idx="13">
                  <c:v>0.80964285961088933</c:v>
                </c:pt>
                <c:pt idx="14">
                  <c:v>0.91535690056008834</c:v>
                </c:pt>
                <c:pt idx="15">
                  <c:v>1.0246723276357157</c:v>
                </c:pt>
                <c:pt idx="16">
                  <c:v>1.1325307900486759</c:v>
                </c:pt>
                <c:pt idx="17">
                  <c:v>1.2343802744090271</c:v>
                </c:pt>
                <c:pt idx="18">
                  <c:v>1.3303501616799664</c:v>
                </c:pt>
              </c:numCache>
            </c:numRef>
          </c:val>
          <c:smooth val="0"/>
        </c:ser>
        <c:ser>
          <c:idx val="7"/>
          <c:order val="7"/>
          <c:tx>
            <c:strRef>
              <c:f>'Data 2.6'!$I$4</c:f>
              <c:strCache>
                <c:ptCount val="1"/>
                <c:pt idx="0">
                  <c:v>1986</c:v>
                </c:pt>
              </c:strCache>
            </c:strRef>
          </c:tx>
          <c:spPr>
            <a:ln w="38100">
              <a:solidFill>
                <a:srgbClr val="2E8ACA"/>
              </a:solidFill>
              <a:prstDash val="solid"/>
            </a:ln>
          </c:spPr>
          <c:marker>
            <c:symbol val="none"/>
          </c:marker>
          <c:val>
            <c:numRef>
              <c:f>'Data 2.6'!$I$5:$I$34</c:f>
              <c:numCache>
                <c:formatCode>0.000</c:formatCode>
                <c:ptCount val="30"/>
                <c:pt idx="0">
                  <c:v>4.1301627000000004E-3</c:v>
                </c:pt>
                <c:pt idx="1">
                  <c:v>1.5362240006811408E-2</c:v>
                </c:pt>
                <c:pt idx="2">
                  <c:v>4.3989641422382694E-2</c:v>
                </c:pt>
                <c:pt idx="3">
                  <c:v>8.4798220714401296E-2</c:v>
                </c:pt>
                <c:pt idx="4">
                  <c:v>0.13275870983998517</c:v>
                </c:pt>
                <c:pt idx="5">
                  <c:v>0.18712155086680685</c:v>
                </c:pt>
                <c:pt idx="6">
                  <c:v>0.24719934945490654</c:v>
                </c:pt>
                <c:pt idx="7">
                  <c:v>0.31278995003666665</c:v>
                </c:pt>
                <c:pt idx="8">
                  <c:v>0.38251837318468318</c:v>
                </c:pt>
                <c:pt idx="9">
                  <c:v>0.45294250886264686</c:v>
                </c:pt>
                <c:pt idx="10">
                  <c:v>0.53389032808951487</c:v>
                </c:pt>
                <c:pt idx="11">
                  <c:v>0.61862699174231772</c:v>
                </c:pt>
                <c:pt idx="12">
                  <c:v>0.70582445837882535</c:v>
                </c:pt>
                <c:pt idx="13">
                  <c:v>0.80175625025708097</c:v>
                </c:pt>
              </c:numCache>
            </c:numRef>
          </c:val>
          <c:smooth val="0"/>
        </c:ser>
        <c:dLbls>
          <c:showLegendKey val="0"/>
          <c:showVal val="0"/>
          <c:showCatName val="0"/>
          <c:showSerName val="0"/>
          <c:showPercent val="0"/>
          <c:showBubbleSize val="0"/>
        </c:dLbls>
        <c:marker val="1"/>
        <c:smooth val="0"/>
        <c:axId val="106353408"/>
        <c:axId val="106355328"/>
      </c:lineChart>
      <c:catAx>
        <c:axId val="10635340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Age</a:t>
                </a:r>
              </a:p>
            </c:rich>
          </c:tx>
          <c:layout>
            <c:manualLayout>
              <c:xMode val="edge"/>
              <c:yMode val="edge"/>
              <c:x val="0.516028955532575"/>
              <c:y val="0.94576271186440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06355328"/>
        <c:crosses val="autoZero"/>
        <c:auto val="1"/>
        <c:lblAlgn val="ctr"/>
        <c:lblOffset val="100"/>
        <c:noMultiLvlLbl val="0"/>
      </c:catAx>
      <c:valAx>
        <c:axId val="106355328"/>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Cumulative cohort fertility rate</a:t>
                </a:r>
              </a:p>
            </c:rich>
          </c:tx>
          <c:layout>
            <c:manualLayout>
              <c:xMode val="edge"/>
              <c:yMode val="edge"/>
              <c:x val="0"/>
              <c:y val="0.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06353408"/>
        <c:crosses val="autoZero"/>
        <c:crossBetween val="between"/>
      </c:valAx>
      <c:spPr>
        <a:noFill/>
        <a:ln w="25400">
          <a:noFill/>
        </a:ln>
      </c:spPr>
    </c:plotArea>
    <c:legend>
      <c:legendPos val="r"/>
      <c:layout>
        <c:manualLayout>
          <c:xMode val="edge"/>
          <c:yMode val="edge"/>
          <c:x val="0.81420199931058257"/>
          <c:y val="0.4101694915254237"/>
          <c:w val="0.13733249734682854"/>
          <c:h val="0.36618342794928371"/>
        </c:manualLayout>
      </c:layout>
      <c:overlay val="0"/>
      <c:spPr>
        <a:no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Arial"/>
          <a:ea typeface="Arial"/>
          <a:cs typeface="Arial"/>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2.7: Total fertility rates, UK countries, 1971-2014</a:t>
            </a:r>
          </a:p>
        </c:rich>
      </c:tx>
      <c:overlay val="0"/>
    </c:title>
    <c:autoTitleDeleted val="0"/>
    <c:plotArea>
      <c:layout>
        <c:manualLayout>
          <c:layoutTarget val="inner"/>
          <c:xMode val="edge"/>
          <c:yMode val="edge"/>
          <c:x val="7.3078248879696661E-2"/>
          <c:y val="7.9974505716296426E-2"/>
          <c:w val="0.90313684936228888"/>
          <c:h val="0.81228629249626627"/>
        </c:manualLayout>
      </c:layout>
      <c:lineChart>
        <c:grouping val="standard"/>
        <c:varyColors val="0"/>
        <c:ser>
          <c:idx val="0"/>
          <c:order val="0"/>
          <c:tx>
            <c:strRef>
              <c:f>'Data 2.7'!$B$6</c:f>
              <c:strCache>
                <c:ptCount val="1"/>
                <c:pt idx="0">
                  <c:v>England</c:v>
                </c:pt>
              </c:strCache>
            </c:strRef>
          </c:tx>
          <c:spPr>
            <a:ln w="47625">
              <a:solidFill>
                <a:srgbClr val="2E8ACA"/>
              </a:solidFill>
              <a:prstDash val="sysDot"/>
            </a:ln>
          </c:spPr>
          <c:marker>
            <c:symbol val="none"/>
          </c:marker>
          <c:cat>
            <c:strRef>
              <c:f>'Data 2.7'!$J$7:$J$50</c:f>
              <c:strCache>
                <c:ptCount val="44"/>
                <c:pt idx="0">
                  <c:v>1971</c:v>
                </c:pt>
                <c:pt idx="1">
                  <c:v> </c:v>
                </c:pt>
                <c:pt idx="2">
                  <c:v> </c:v>
                </c:pt>
                <c:pt idx="4">
                  <c:v>1975</c:v>
                </c:pt>
                <c:pt idx="5">
                  <c:v> </c:v>
                </c:pt>
                <c:pt idx="7">
                  <c:v> </c:v>
                </c:pt>
                <c:pt idx="8">
                  <c:v>1979</c:v>
                </c:pt>
                <c:pt idx="10">
                  <c:v> </c:v>
                </c:pt>
                <c:pt idx="11">
                  <c:v> </c:v>
                </c:pt>
                <c:pt idx="12">
                  <c:v>1983</c:v>
                </c:pt>
                <c:pt idx="14">
                  <c:v> </c:v>
                </c:pt>
                <c:pt idx="15">
                  <c:v> </c:v>
                </c:pt>
                <c:pt idx="16">
                  <c:v>1987</c:v>
                </c:pt>
                <c:pt idx="18">
                  <c:v> </c:v>
                </c:pt>
                <c:pt idx="19">
                  <c:v> </c:v>
                </c:pt>
                <c:pt idx="20">
                  <c:v>1991</c:v>
                </c:pt>
                <c:pt idx="22">
                  <c:v> </c:v>
                </c:pt>
                <c:pt idx="23">
                  <c:v> </c:v>
                </c:pt>
                <c:pt idx="24">
                  <c:v>1995</c:v>
                </c:pt>
                <c:pt idx="26">
                  <c:v> </c:v>
                </c:pt>
                <c:pt idx="27">
                  <c:v> </c:v>
                </c:pt>
                <c:pt idx="28">
                  <c:v>1999</c:v>
                </c:pt>
                <c:pt idx="30">
                  <c:v> </c:v>
                </c:pt>
                <c:pt idx="31">
                  <c:v> </c:v>
                </c:pt>
                <c:pt idx="32">
                  <c:v>2003</c:v>
                </c:pt>
                <c:pt idx="34">
                  <c:v> </c:v>
                </c:pt>
                <c:pt idx="35">
                  <c:v> </c:v>
                </c:pt>
                <c:pt idx="36">
                  <c:v>2007</c:v>
                </c:pt>
                <c:pt idx="38">
                  <c:v> </c:v>
                </c:pt>
                <c:pt idx="39">
                  <c:v> </c:v>
                </c:pt>
                <c:pt idx="40">
                  <c:v>2011</c:v>
                </c:pt>
                <c:pt idx="43">
                  <c:v>2014</c:v>
                </c:pt>
              </c:strCache>
            </c:strRef>
          </c:cat>
          <c:val>
            <c:numRef>
              <c:f>'Data 2.7'!$B$7:$B$50</c:f>
              <c:numCache>
                <c:formatCode>0.00</c:formatCode>
                <c:ptCount val="44"/>
                <c:pt idx="0">
                  <c:v>2.36</c:v>
                </c:pt>
                <c:pt idx="1">
                  <c:v>2.17</c:v>
                </c:pt>
                <c:pt idx="2">
                  <c:v>2</c:v>
                </c:pt>
                <c:pt idx="3">
                  <c:v>1.88</c:v>
                </c:pt>
                <c:pt idx="4">
                  <c:v>1.77</c:v>
                </c:pt>
                <c:pt idx="5">
                  <c:v>1.71</c:v>
                </c:pt>
                <c:pt idx="6">
                  <c:v>1.65</c:v>
                </c:pt>
                <c:pt idx="7">
                  <c:v>1.72</c:v>
                </c:pt>
                <c:pt idx="8">
                  <c:v>1.83</c:v>
                </c:pt>
                <c:pt idx="9">
                  <c:v>1.87</c:v>
                </c:pt>
                <c:pt idx="10">
                  <c:v>1.79</c:v>
                </c:pt>
                <c:pt idx="11">
                  <c:v>1.76</c:v>
                </c:pt>
                <c:pt idx="12">
                  <c:v>1.75</c:v>
                </c:pt>
                <c:pt idx="13">
                  <c:v>1.75</c:v>
                </c:pt>
                <c:pt idx="14">
                  <c:v>1.78</c:v>
                </c:pt>
                <c:pt idx="15">
                  <c:v>1.77</c:v>
                </c:pt>
                <c:pt idx="16">
                  <c:v>1.8</c:v>
                </c:pt>
                <c:pt idx="17">
                  <c:v>1.82</c:v>
                </c:pt>
                <c:pt idx="18">
                  <c:v>1.79</c:v>
                </c:pt>
                <c:pt idx="19">
                  <c:v>1.84</c:v>
                </c:pt>
                <c:pt idx="20">
                  <c:v>1.81</c:v>
                </c:pt>
                <c:pt idx="21">
                  <c:v>1.79</c:v>
                </c:pt>
                <c:pt idx="22">
                  <c:v>1.76</c:v>
                </c:pt>
                <c:pt idx="23">
                  <c:v>1.75</c:v>
                </c:pt>
                <c:pt idx="24">
                  <c:v>1.72</c:v>
                </c:pt>
                <c:pt idx="25">
                  <c:v>1.73</c:v>
                </c:pt>
                <c:pt idx="26">
                  <c:v>1.73</c:v>
                </c:pt>
                <c:pt idx="27">
                  <c:v>1.72</c:v>
                </c:pt>
                <c:pt idx="28">
                  <c:v>1.7</c:v>
                </c:pt>
                <c:pt idx="29">
                  <c:v>1.66</c:v>
                </c:pt>
                <c:pt idx="30">
                  <c:v>1.64</c:v>
                </c:pt>
                <c:pt idx="31">
                  <c:v>1.64</c:v>
                </c:pt>
                <c:pt idx="32">
                  <c:v>1.72</c:v>
                </c:pt>
                <c:pt idx="33">
                  <c:v>1.77</c:v>
                </c:pt>
                <c:pt idx="34">
                  <c:v>1.77</c:v>
                </c:pt>
                <c:pt idx="35">
                  <c:v>1.83</c:v>
                </c:pt>
                <c:pt idx="36">
                  <c:v>1.88</c:v>
                </c:pt>
                <c:pt idx="37">
                  <c:v>1.92</c:v>
                </c:pt>
                <c:pt idx="38" formatCode="General">
                  <c:v>1.91</c:v>
                </c:pt>
                <c:pt idx="39">
                  <c:v>1.94</c:v>
                </c:pt>
                <c:pt idx="40" formatCode="General">
                  <c:v>1.93</c:v>
                </c:pt>
                <c:pt idx="41" formatCode="General">
                  <c:v>1.94</c:v>
                </c:pt>
                <c:pt idx="42" formatCode="General">
                  <c:v>1.85</c:v>
                </c:pt>
                <c:pt idx="43" formatCode="General">
                  <c:v>1.83</c:v>
                </c:pt>
              </c:numCache>
            </c:numRef>
          </c:val>
          <c:smooth val="0"/>
        </c:ser>
        <c:ser>
          <c:idx val="1"/>
          <c:order val="1"/>
          <c:tx>
            <c:strRef>
              <c:f>'Data 2.7'!$C$6</c:f>
              <c:strCache>
                <c:ptCount val="1"/>
                <c:pt idx="0">
                  <c:v>Wales</c:v>
                </c:pt>
              </c:strCache>
            </c:strRef>
          </c:tx>
          <c:spPr>
            <a:ln w="38100">
              <a:solidFill>
                <a:srgbClr val="97C5E5"/>
              </a:solidFill>
              <a:prstDash val="solid"/>
            </a:ln>
          </c:spPr>
          <c:marker>
            <c:symbol val="none"/>
          </c:marker>
          <c:cat>
            <c:strRef>
              <c:f>'Data 2.7'!$J$7:$J$50</c:f>
              <c:strCache>
                <c:ptCount val="44"/>
                <c:pt idx="0">
                  <c:v>1971</c:v>
                </c:pt>
                <c:pt idx="1">
                  <c:v> </c:v>
                </c:pt>
                <c:pt idx="2">
                  <c:v> </c:v>
                </c:pt>
                <c:pt idx="4">
                  <c:v>1975</c:v>
                </c:pt>
                <c:pt idx="5">
                  <c:v> </c:v>
                </c:pt>
                <c:pt idx="7">
                  <c:v> </c:v>
                </c:pt>
                <c:pt idx="8">
                  <c:v>1979</c:v>
                </c:pt>
                <c:pt idx="10">
                  <c:v> </c:v>
                </c:pt>
                <c:pt idx="11">
                  <c:v> </c:v>
                </c:pt>
                <c:pt idx="12">
                  <c:v>1983</c:v>
                </c:pt>
                <c:pt idx="14">
                  <c:v> </c:v>
                </c:pt>
                <c:pt idx="15">
                  <c:v> </c:v>
                </c:pt>
                <c:pt idx="16">
                  <c:v>1987</c:v>
                </c:pt>
                <c:pt idx="18">
                  <c:v> </c:v>
                </c:pt>
                <c:pt idx="19">
                  <c:v> </c:v>
                </c:pt>
                <c:pt idx="20">
                  <c:v>1991</c:v>
                </c:pt>
                <c:pt idx="22">
                  <c:v> </c:v>
                </c:pt>
                <c:pt idx="23">
                  <c:v> </c:v>
                </c:pt>
                <c:pt idx="24">
                  <c:v>1995</c:v>
                </c:pt>
                <c:pt idx="26">
                  <c:v> </c:v>
                </c:pt>
                <c:pt idx="27">
                  <c:v> </c:v>
                </c:pt>
                <c:pt idx="28">
                  <c:v>1999</c:v>
                </c:pt>
                <c:pt idx="30">
                  <c:v> </c:v>
                </c:pt>
                <c:pt idx="31">
                  <c:v> </c:v>
                </c:pt>
                <c:pt idx="32">
                  <c:v>2003</c:v>
                </c:pt>
                <c:pt idx="34">
                  <c:v> </c:v>
                </c:pt>
                <c:pt idx="35">
                  <c:v> </c:v>
                </c:pt>
                <c:pt idx="36">
                  <c:v>2007</c:v>
                </c:pt>
                <c:pt idx="38">
                  <c:v> </c:v>
                </c:pt>
                <c:pt idx="39">
                  <c:v> </c:v>
                </c:pt>
                <c:pt idx="40">
                  <c:v>2011</c:v>
                </c:pt>
                <c:pt idx="43">
                  <c:v>2014</c:v>
                </c:pt>
              </c:strCache>
            </c:strRef>
          </c:cat>
          <c:val>
            <c:numRef>
              <c:f>'Data 2.7'!$C$7:$C$50</c:f>
              <c:numCache>
                <c:formatCode>0.00</c:formatCode>
                <c:ptCount val="44"/>
                <c:pt idx="0">
                  <c:v>2.4</c:v>
                </c:pt>
                <c:pt idx="1">
                  <c:v>2.2200000000000002</c:v>
                </c:pt>
                <c:pt idx="2">
                  <c:v>2.0499999999999998</c:v>
                </c:pt>
                <c:pt idx="3">
                  <c:v>1.94</c:v>
                </c:pt>
                <c:pt idx="4">
                  <c:v>1.83</c:v>
                </c:pt>
                <c:pt idx="5">
                  <c:v>1.76</c:v>
                </c:pt>
                <c:pt idx="6">
                  <c:v>1.71</c:v>
                </c:pt>
                <c:pt idx="7">
                  <c:v>1.79</c:v>
                </c:pt>
                <c:pt idx="8">
                  <c:v>1.91</c:v>
                </c:pt>
                <c:pt idx="9">
                  <c:v>1.95</c:v>
                </c:pt>
                <c:pt idx="10">
                  <c:v>1.87</c:v>
                </c:pt>
                <c:pt idx="11">
                  <c:v>1.86</c:v>
                </c:pt>
                <c:pt idx="12">
                  <c:v>1.83</c:v>
                </c:pt>
                <c:pt idx="13">
                  <c:v>1.83</c:v>
                </c:pt>
                <c:pt idx="14">
                  <c:v>1.86</c:v>
                </c:pt>
                <c:pt idx="15">
                  <c:v>1.86</c:v>
                </c:pt>
                <c:pt idx="16">
                  <c:v>1.88</c:v>
                </c:pt>
                <c:pt idx="17">
                  <c:v>1.91</c:v>
                </c:pt>
                <c:pt idx="18">
                  <c:v>1.86</c:v>
                </c:pt>
                <c:pt idx="19">
                  <c:v>1.91</c:v>
                </c:pt>
                <c:pt idx="20">
                  <c:v>1.88</c:v>
                </c:pt>
                <c:pt idx="21">
                  <c:v>1.87</c:v>
                </c:pt>
                <c:pt idx="22">
                  <c:v>1.84</c:v>
                </c:pt>
                <c:pt idx="23">
                  <c:v>1.79</c:v>
                </c:pt>
                <c:pt idx="24">
                  <c:v>1.77</c:v>
                </c:pt>
                <c:pt idx="25">
                  <c:v>1.81</c:v>
                </c:pt>
                <c:pt idx="26">
                  <c:v>1.81</c:v>
                </c:pt>
                <c:pt idx="27">
                  <c:v>1.78</c:v>
                </c:pt>
                <c:pt idx="28">
                  <c:v>1.72</c:v>
                </c:pt>
                <c:pt idx="29">
                  <c:v>1.68</c:v>
                </c:pt>
                <c:pt idx="30">
                  <c:v>1.66</c:v>
                </c:pt>
                <c:pt idx="31">
                  <c:v>1.64</c:v>
                </c:pt>
                <c:pt idx="32">
                  <c:v>1.71</c:v>
                </c:pt>
                <c:pt idx="33">
                  <c:v>1.76</c:v>
                </c:pt>
                <c:pt idx="34">
                  <c:v>1.78</c:v>
                </c:pt>
                <c:pt idx="35">
                  <c:v>1.82</c:v>
                </c:pt>
                <c:pt idx="36">
                  <c:v>1.86</c:v>
                </c:pt>
                <c:pt idx="37">
                  <c:v>1.91</c:v>
                </c:pt>
                <c:pt idx="38" formatCode="General">
                  <c:v>1.87</c:v>
                </c:pt>
                <c:pt idx="39">
                  <c:v>1.92</c:v>
                </c:pt>
                <c:pt idx="40" formatCode="General">
                  <c:v>1.9</c:v>
                </c:pt>
                <c:pt idx="41" formatCode="General">
                  <c:v>1.88</c:v>
                </c:pt>
                <c:pt idx="42">
                  <c:v>1.8</c:v>
                </c:pt>
                <c:pt idx="43" formatCode="General">
                  <c:v>1.78</c:v>
                </c:pt>
              </c:numCache>
            </c:numRef>
          </c:val>
          <c:smooth val="0"/>
        </c:ser>
        <c:ser>
          <c:idx val="2"/>
          <c:order val="2"/>
          <c:tx>
            <c:strRef>
              <c:f>'Data 2.7'!$D$6</c:f>
              <c:strCache>
                <c:ptCount val="1"/>
                <c:pt idx="0">
                  <c:v>Scotland</c:v>
                </c:pt>
              </c:strCache>
            </c:strRef>
          </c:tx>
          <c:spPr>
            <a:ln w="38100">
              <a:solidFill>
                <a:srgbClr val="252773"/>
              </a:solidFill>
              <a:prstDash val="solid"/>
            </a:ln>
          </c:spPr>
          <c:marker>
            <c:symbol val="none"/>
          </c:marker>
          <c:cat>
            <c:strRef>
              <c:f>'Data 2.7'!$J$7:$J$50</c:f>
              <c:strCache>
                <c:ptCount val="44"/>
                <c:pt idx="0">
                  <c:v>1971</c:v>
                </c:pt>
                <c:pt idx="1">
                  <c:v> </c:v>
                </c:pt>
                <c:pt idx="2">
                  <c:v> </c:v>
                </c:pt>
                <c:pt idx="4">
                  <c:v>1975</c:v>
                </c:pt>
                <c:pt idx="5">
                  <c:v> </c:v>
                </c:pt>
                <c:pt idx="7">
                  <c:v> </c:v>
                </c:pt>
                <c:pt idx="8">
                  <c:v>1979</c:v>
                </c:pt>
                <c:pt idx="10">
                  <c:v> </c:v>
                </c:pt>
                <c:pt idx="11">
                  <c:v> </c:v>
                </c:pt>
                <c:pt idx="12">
                  <c:v>1983</c:v>
                </c:pt>
                <c:pt idx="14">
                  <c:v> </c:v>
                </c:pt>
                <c:pt idx="15">
                  <c:v> </c:v>
                </c:pt>
                <c:pt idx="16">
                  <c:v>1987</c:v>
                </c:pt>
                <c:pt idx="18">
                  <c:v> </c:v>
                </c:pt>
                <c:pt idx="19">
                  <c:v> </c:v>
                </c:pt>
                <c:pt idx="20">
                  <c:v>1991</c:v>
                </c:pt>
                <c:pt idx="22">
                  <c:v> </c:v>
                </c:pt>
                <c:pt idx="23">
                  <c:v> </c:v>
                </c:pt>
                <c:pt idx="24">
                  <c:v>1995</c:v>
                </c:pt>
                <c:pt idx="26">
                  <c:v> </c:v>
                </c:pt>
                <c:pt idx="27">
                  <c:v> </c:v>
                </c:pt>
                <c:pt idx="28">
                  <c:v>1999</c:v>
                </c:pt>
                <c:pt idx="30">
                  <c:v> </c:v>
                </c:pt>
                <c:pt idx="31">
                  <c:v> </c:v>
                </c:pt>
                <c:pt idx="32">
                  <c:v>2003</c:v>
                </c:pt>
                <c:pt idx="34">
                  <c:v> </c:v>
                </c:pt>
                <c:pt idx="35">
                  <c:v> </c:v>
                </c:pt>
                <c:pt idx="36">
                  <c:v>2007</c:v>
                </c:pt>
                <c:pt idx="38">
                  <c:v> </c:v>
                </c:pt>
                <c:pt idx="39">
                  <c:v> </c:v>
                </c:pt>
                <c:pt idx="40">
                  <c:v>2011</c:v>
                </c:pt>
                <c:pt idx="43">
                  <c:v>2014</c:v>
                </c:pt>
              </c:strCache>
            </c:strRef>
          </c:cat>
          <c:val>
            <c:numRef>
              <c:f>'Data 2.7'!$D$7:$D$50</c:f>
              <c:numCache>
                <c:formatCode>0.00</c:formatCode>
                <c:ptCount val="44"/>
                <c:pt idx="0">
                  <c:v>2.5299999999999998</c:v>
                </c:pt>
                <c:pt idx="1">
                  <c:v>2.27</c:v>
                </c:pt>
                <c:pt idx="2">
                  <c:v>2.13</c:v>
                </c:pt>
                <c:pt idx="3">
                  <c:v>1.97</c:v>
                </c:pt>
                <c:pt idx="4">
                  <c:v>1.9</c:v>
                </c:pt>
                <c:pt idx="5">
                  <c:v>1.8</c:v>
                </c:pt>
                <c:pt idx="6">
                  <c:v>1.7</c:v>
                </c:pt>
                <c:pt idx="7">
                  <c:v>1.74</c:v>
                </c:pt>
                <c:pt idx="8">
                  <c:v>1.84</c:v>
                </c:pt>
                <c:pt idx="9">
                  <c:v>1.84</c:v>
                </c:pt>
                <c:pt idx="10">
                  <c:v>1.84</c:v>
                </c:pt>
                <c:pt idx="11">
                  <c:v>1.74</c:v>
                </c:pt>
                <c:pt idx="12">
                  <c:v>1.7</c:v>
                </c:pt>
                <c:pt idx="13">
                  <c:v>1.68</c:v>
                </c:pt>
                <c:pt idx="14">
                  <c:v>1.7</c:v>
                </c:pt>
                <c:pt idx="15">
                  <c:v>1.67</c:v>
                </c:pt>
                <c:pt idx="16">
                  <c:v>1.68</c:v>
                </c:pt>
                <c:pt idx="17">
                  <c:v>1.68</c:v>
                </c:pt>
                <c:pt idx="18">
                  <c:v>1.61</c:v>
                </c:pt>
                <c:pt idx="19">
                  <c:v>1.67</c:v>
                </c:pt>
                <c:pt idx="20">
                  <c:v>1.7</c:v>
                </c:pt>
                <c:pt idx="21">
                  <c:v>1.67</c:v>
                </c:pt>
                <c:pt idx="22">
                  <c:v>1.62</c:v>
                </c:pt>
                <c:pt idx="23">
                  <c:v>1.58</c:v>
                </c:pt>
                <c:pt idx="24">
                  <c:v>1.56</c:v>
                </c:pt>
                <c:pt idx="25">
                  <c:v>1.56</c:v>
                </c:pt>
                <c:pt idx="26">
                  <c:v>1.59</c:v>
                </c:pt>
                <c:pt idx="27">
                  <c:v>1.55</c:v>
                </c:pt>
                <c:pt idx="28">
                  <c:v>1.52</c:v>
                </c:pt>
                <c:pt idx="29">
                  <c:v>1.48</c:v>
                </c:pt>
                <c:pt idx="30">
                  <c:v>1.49</c:v>
                </c:pt>
                <c:pt idx="31">
                  <c:v>1.47</c:v>
                </c:pt>
                <c:pt idx="32">
                  <c:v>1.52</c:v>
                </c:pt>
                <c:pt idx="33">
                  <c:v>1.58</c:v>
                </c:pt>
                <c:pt idx="34">
                  <c:v>1.6</c:v>
                </c:pt>
                <c:pt idx="35">
                  <c:v>1.64</c:v>
                </c:pt>
                <c:pt idx="36">
                  <c:v>1.7</c:v>
                </c:pt>
                <c:pt idx="37">
                  <c:v>1.77</c:v>
                </c:pt>
                <c:pt idx="38">
                  <c:v>1.73</c:v>
                </c:pt>
                <c:pt idx="39">
                  <c:v>1.72</c:v>
                </c:pt>
                <c:pt idx="40">
                  <c:v>1.69</c:v>
                </c:pt>
                <c:pt idx="41" formatCode="General">
                  <c:v>1.67</c:v>
                </c:pt>
                <c:pt idx="42">
                  <c:v>1.61</c:v>
                </c:pt>
                <c:pt idx="43">
                  <c:v>1.62</c:v>
                </c:pt>
              </c:numCache>
            </c:numRef>
          </c:val>
          <c:smooth val="0"/>
        </c:ser>
        <c:ser>
          <c:idx val="3"/>
          <c:order val="3"/>
          <c:tx>
            <c:strRef>
              <c:f>'Data 2.7'!$E$6</c:f>
              <c:strCache>
                <c:ptCount val="1"/>
                <c:pt idx="0">
                  <c:v>Northern Ireland</c:v>
                </c:pt>
              </c:strCache>
            </c:strRef>
          </c:tx>
          <c:spPr>
            <a:ln w="44450">
              <a:solidFill>
                <a:srgbClr val="97C5E5"/>
              </a:solidFill>
              <a:prstDash val="sysDash"/>
            </a:ln>
          </c:spPr>
          <c:marker>
            <c:symbol val="none"/>
          </c:marker>
          <c:cat>
            <c:strRef>
              <c:f>'Data 2.7'!$J$7:$J$50</c:f>
              <c:strCache>
                <c:ptCount val="44"/>
                <c:pt idx="0">
                  <c:v>1971</c:v>
                </c:pt>
                <c:pt idx="1">
                  <c:v> </c:v>
                </c:pt>
                <c:pt idx="2">
                  <c:v> </c:v>
                </c:pt>
                <c:pt idx="4">
                  <c:v>1975</c:v>
                </c:pt>
                <c:pt idx="5">
                  <c:v> </c:v>
                </c:pt>
                <c:pt idx="7">
                  <c:v> </c:v>
                </c:pt>
                <c:pt idx="8">
                  <c:v>1979</c:v>
                </c:pt>
                <c:pt idx="10">
                  <c:v> </c:v>
                </c:pt>
                <c:pt idx="11">
                  <c:v> </c:v>
                </c:pt>
                <c:pt idx="12">
                  <c:v>1983</c:v>
                </c:pt>
                <c:pt idx="14">
                  <c:v> </c:v>
                </c:pt>
                <c:pt idx="15">
                  <c:v> </c:v>
                </c:pt>
                <c:pt idx="16">
                  <c:v>1987</c:v>
                </c:pt>
                <c:pt idx="18">
                  <c:v> </c:v>
                </c:pt>
                <c:pt idx="19">
                  <c:v> </c:v>
                </c:pt>
                <c:pt idx="20">
                  <c:v>1991</c:v>
                </c:pt>
                <c:pt idx="22">
                  <c:v> </c:v>
                </c:pt>
                <c:pt idx="23">
                  <c:v> </c:v>
                </c:pt>
                <c:pt idx="24">
                  <c:v>1995</c:v>
                </c:pt>
                <c:pt idx="26">
                  <c:v> </c:v>
                </c:pt>
                <c:pt idx="27">
                  <c:v> </c:v>
                </c:pt>
                <c:pt idx="28">
                  <c:v>1999</c:v>
                </c:pt>
                <c:pt idx="30">
                  <c:v> </c:v>
                </c:pt>
                <c:pt idx="31">
                  <c:v> </c:v>
                </c:pt>
                <c:pt idx="32">
                  <c:v>2003</c:v>
                </c:pt>
                <c:pt idx="34">
                  <c:v> </c:v>
                </c:pt>
                <c:pt idx="35">
                  <c:v> </c:v>
                </c:pt>
                <c:pt idx="36">
                  <c:v>2007</c:v>
                </c:pt>
                <c:pt idx="38">
                  <c:v> </c:v>
                </c:pt>
                <c:pt idx="39">
                  <c:v> </c:v>
                </c:pt>
                <c:pt idx="40">
                  <c:v>2011</c:v>
                </c:pt>
                <c:pt idx="43">
                  <c:v>2014</c:v>
                </c:pt>
              </c:strCache>
            </c:strRef>
          </c:cat>
          <c:val>
            <c:numRef>
              <c:f>'Data 2.7'!$E$7:$E$50</c:f>
              <c:numCache>
                <c:formatCode>0.00</c:formatCode>
                <c:ptCount val="44"/>
                <c:pt idx="0">
                  <c:v>3.12</c:v>
                </c:pt>
                <c:pt idx="1">
                  <c:v>2.93</c:v>
                </c:pt>
                <c:pt idx="2">
                  <c:v>2.75</c:v>
                </c:pt>
                <c:pt idx="3">
                  <c:v>2.6</c:v>
                </c:pt>
                <c:pt idx="4">
                  <c:v>2.58</c:v>
                </c:pt>
                <c:pt idx="5">
                  <c:v>2.6</c:v>
                </c:pt>
                <c:pt idx="6">
                  <c:v>2.58</c:v>
                </c:pt>
                <c:pt idx="7">
                  <c:v>2.63</c:v>
                </c:pt>
                <c:pt idx="8">
                  <c:v>2.7</c:v>
                </c:pt>
                <c:pt idx="9">
                  <c:v>2.6</c:v>
                </c:pt>
                <c:pt idx="10">
                  <c:v>2.59</c:v>
                </c:pt>
                <c:pt idx="11">
                  <c:v>2.5299999999999998</c:v>
                </c:pt>
                <c:pt idx="12">
                  <c:v>2.5099999999999998</c:v>
                </c:pt>
                <c:pt idx="13">
                  <c:v>2.5</c:v>
                </c:pt>
                <c:pt idx="14">
                  <c:v>2.4500000000000002</c:v>
                </c:pt>
                <c:pt idx="15">
                  <c:v>2.4500000000000002</c:v>
                </c:pt>
                <c:pt idx="16">
                  <c:v>2.39</c:v>
                </c:pt>
                <c:pt idx="17">
                  <c:v>2.35</c:v>
                </c:pt>
                <c:pt idx="18">
                  <c:v>2.19</c:v>
                </c:pt>
                <c:pt idx="19">
                  <c:v>2.21</c:v>
                </c:pt>
                <c:pt idx="20">
                  <c:v>2.16</c:v>
                </c:pt>
                <c:pt idx="21">
                  <c:v>2.08</c:v>
                </c:pt>
                <c:pt idx="22">
                  <c:v>2.0099999999999998</c:v>
                </c:pt>
                <c:pt idx="23">
                  <c:v>1.95</c:v>
                </c:pt>
                <c:pt idx="24">
                  <c:v>1.91</c:v>
                </c:pt>
                <c:pt idx="25">
                  <c:v>1.95</c:v>
                </c:pt>
                <c:pt idx="26">
                  <c:v>1.93</c:v>
                </c:pt>
                <c:pt idx="27">
                  <c:v>1.9</c:v>
                </c:pt>
                <c:pt idx="28">
                  <c:v>1.86</c:v>
                </c:pt>
                <c:pt idx="29">
                  <c:v>1.75</c:v>
                </c:pt>
                <c:pt idx="30">
                  <c:v>1.8</c:v>
                </c:pt>
                <c:pt idx="31">
                  <c:v>1.76</c:v>
                </c:pt>
                <c:pt idx="32">
                  <c:v>1.79</c:v>
                </c:pt>
                <c:pt idx="33">
                  <c:v>1.84</c:v>
                </c:pt>
                <c:pt idx="34">
                  <c:v>1.84</c:v>
                </c:pt>
                <c:pt idx="35">
                  <c:v>1.9</c:v>
                </c:pt>
                <c:pt idx="36">
                  <c:v>1.98</c:v>
                </c:pt>
                <c:pt idx="37">
                  <c:v>2.0499999999999998</c:v>
                </c:pt>
                <c:pt idx="38" formatCode="General">
                  <c:v>1.99</c:v>
                </c:pt>
                <c:pt idx="39">
                  <c:v>2.02</c:v>
                </c:pt>
                <c:pt idx="40" formatCode="General">
                  <c:v>2.02</c:v>
                </c:pt>
                <c:pt idx="41" formatCode="General">
                  <c:v>2.0299999999999998</c:v>
                </c:pt>
                <c:pt idx="42" formatCode="General">
                  <c:v>1.96</c:v>
                </c:pt>
                <c:pt idx="43" formatCode="General">
                  <c:v>1.97</c:v>
                </c:pt>
              </c:numCache>
            </c:numRef>
          </c:val>
          <c:smooth val="0"/>
        </c:ser>
        <c:dLbls>
          <c:showLegendKey val="0"/>
          <c:showVal val="0"/>
          <c:showCatName val="0"/>
          <c:showSerName val="0"/>
          <c:showPercent val="0"/>
          <c:showBubbleSize val="0"/>
        </c:dLbls>
        <c:marker val="1"/>
        <c:smooth val="0"/>
        <c:axId val="142819328"/>
        <c:axId val="142821248"/>
      </c:lineChart>
      <c:catAx>
        <c:axId val="14281932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GB"/>
                  <a:t>Year</a:t>
                </a:r>
              </a:p>
            </c:rich>
          </c:tx>
          <c:layout>
            <c:manualLayout>
              <c:xMode val="edge"/>
              <c:yMode val="edge"/>
              <c:x val="0.50327649441170852"/>
              <c:y val="0.948748823176994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2821248"/>
        <c:crosses val="autoZero"/>
        <c:auto val="1"/>
        <c:lblAlgn val="ctr"/>
        <c:lblOffset val="100"/>
        <c:tickLblSkip val="1"/>
        <c:noMultiLvlLbl val="0"/>
      </c:catAx>
      <c:valAx>
        <c:axId val="142821248"/>
        <c:scaling>
          <c:orientation val="minMax"/>
        </c:scaling>
        <c:delete val="0"/>
        <c:axPos val="l"/>
        <c:title>
          <c:tx>
            <c:rich>
              <a:bodyPr/>
              <a:lstStyle/>
              <a:p>
                <a:pPr>
                  <a:defRPr sz="1325" b="1" i="0" u="none" strike="noStrike" baseline="0">
                    <a:solidFill>
                      <a:srgbClr val="000000"/>
                    </a:solidFill>
                    <a:latin typeface="Arial"/>
                    <a:ea typeface="Arial"/>
                    <a:cs typeface="Arial"/>
                  </a:defRPr>
                </a:pPr>
                <a:r>
                  <a:rPr lang="en-GB"/>
                  <a:t>Total fertility rate</a:t>
                </a:r>
              </a:p>
            </c:rich>
          </c:tx>
          <c:layout>
            <c:manualLayout>
              <c:xMode val="edge"/>
              <c:yMode val="edge"/>
              <c:x val="0"/>
              <c:y val="0.29661016949152541"/>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325" b="0" i="0" u="none" strike="noStrike" baseline="0">
                <a:solidFill>
                  <a:srgbClr val="000000"/>
                </a:solidFill>
                <a:latin typeface="Arial"/>
                <a:ea typeface="Arial"/>
                <a:cs typeface="Arial"/>
              </a:defRPr>
            </a:pPr>
            <a:endParaRPr lang="en-US"/>
          </a:p>
        </c:txPr>
        <c:crossAx val="142819328"/>
        <c:crosses val="autoZero"/>
        <c:crossBetween val="between"/>
      </c:valAx>
      <c:spPr>
        <a:noFill/>
        <a:ln w="25400">
          <a:noFill/>
        </a:ln>
      </c:spPr>
    </c:plotArea>
    <c:legend>
      <c:legendPos val="r"/>
      <c:layout>
        <c:manualLayout>
          <c:xMode val="edge"/>
          <c:yMode val="edge"/>
          <c:x val="0.75525680799724237"/>
          <c:y val="7.1186440677966104E-2"/>
          <c:w val="0.18041413902889852"/>
          <c:h val="0.23212969590922347"/>
        </c:manualLayout>
      </c:layout>
      <c:overlay val="0"/>
      <c:spPr>
        <a:no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Arial"/>
          <a:ea typeface="Arial"/>
          <a:cs typeface="Arial"/>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3.1: Average age at death, selected causes, Scotland, 1978-2014</a:t>
            </a:r>
          </a:p>
        </c:rich>
      </c:tx>
      <c:overlay val="0"/>
    </c:title>
    <c:autoTitleDeleted val="0"/>
    <c:plotArea>
      <c:layout>
        <c:manualLayout>
          <c:layoutTarget val="inner"/>
          <c:xMode val="edge"/>
          <c:yMode val="edge"/>
          <c:x val="7.3422957600827302E-2"/>
          <c:y val="7.4657177127732552E-2"/>
          <c:w val="0.89658738366080659"/>
          <c:h val="0.79652941358721396"/>
        </c:manualLayout>
      </c:layout>
      <c:lineChart>
        <c:grouping val="standard"/>
        <c:varyColors val="0"/>
        <c:ser>
          <c:idx val="0"/>
          <c:order val="0"/>
          <c:tx>
            <c:strRef>
              <c:f>'Data 3.1'!$B$4</c:f>
              <c:strCache>
                <c:ptCount val="1"/>
                <c:pt idx="0">
                  <c:v> All causes</c:v>
                </c:pt>
              </c:strCache>
            </c:strRef>
          </c:tx>
          <c:spPr>
            <a:ln w="38100">
              <a:solidFill>
                <a:srgbClr val="2E3191"/>
              </a:solidFill>
              <a:prstDash val="solid"/>
            </a:ln>
          </c:spPr>
          <c:marker>
            <c:symbol val="none"/>
          </c:marker>
          <c:cat>
            <c:strRef>
              <c:f>'Data 3.1'!$G$5:$G$41</c:f>
              <c:strCache>
                <c:ptCount val="37"/>
                <c:pt idx="0">
                  <c:v>1978</c:v>
                </c:pt>
                <c:pt idx="1">
                  <c:v> </c:v>
                </c:pt>
                <c:pt idx="2">
                  <c:v> </c:v>
                </c:pt>
                <c:pt idx="3">
                  <c:v>1981</c:v>
                </c:pt>
                <c:pt idx="4">
                  <c:v> </c:v>
                </c:pt>
                <c:pt idx="5">
                  <c:v> </c:v>
                </c:pt>
                <c:pt idx="6">
                  <c:v>1984</c:v>
                </c:pt>
                <c:pt idx="7">
                  <c:v> </c:v>
                </c:pt>
                <c:pt idx="8">
                  <c:v> </c:v>
                </c:pt>
                <c:pt idx="9">
                  <c:v>1987</c:v>
                </c:pt>
                <c:pt idx="10">
                  <c:v> </c:v>
                </c:pt>
                <c:pt idx="11">
                  <c:v> </c:v>
                </c:pt>
                <c:pt idx="12">
                  <c:v>1990</c:v>
                </c:pt>
                <c:pt idx="13">
                  <c:v> </c:v>
                </c:pt>
                <c:pt idx="14">
                  <c:v> </c:v>
                </c:pt>
                <c:pt idx="15">
                  <c:v>1993</c:v>
                </c:pt>
                <c:pt idx="16">
                  <c:v> </c:v>
                </c:pt>
                <c:pt idx="17">
                  <c:v> </c:v>
                </c:pt>
                <c:pt idx="18">
                  <c:v>1996</c:v>
                </c:pt>
                <c:pt idx="19">
                  <c:v> </c:v>
                </c:pt>
                <c:pt idx="20">
                  <c:v> </c:v>
                </c:pt>
                <c:pt idx="21">
                  <c:v>1999</c:v>
                </c:pt>
                <c:pt idx="22">
                  <c:v> </c:v>
                </c:pt>
                <c:pt idx="23">
                  <c:v> </c:v>
                </c:pt>
                <c:pt idx="24">
                  <c:v>2002</c:v>
                </c:pt>
                <c:pt idx="25">
                  <c:v> </c:v>
                </c:pt>
                <c:pt idx="26">
                  <c:v> </c:v>
                </c:pt>
                <c:pt idx="27">
                  <c:v>2005</c:v>
                </c:pt>
                <c:pt idx="28">
                  <c:v> </c:v>
                </c:pt>
                <c:pt idx="29">
                  <c:v> </c:v>
                </c:pt>
                <c:pt idx="30">
                  <c:v>2008</c:v>
                </c:pt>
                <c:pt idx="31">
                  <c:v> </c:v>
                </c:pt>
                <c:pt idx="32">
                  <c:v> </c:v>
                </c:pt>
                <c:pt idx="33">
                  <c:v>2011</c:v>
                </c:pt>
                <c:pt idx="36">
                  <c:v>2014</c:v>
                </c:pt>
              </c:strCache>
            </c:strRef>
          </c:cat>
          <c:val>
            <c:numRef>
              <c:f>'Data 3.1'!$B$5:$B$41</c:f>
              <c:numCache>
                <c:formatCode>0.0</c:formatCode>
                <c:ptCount val="37"/>
                <c:pt idx="0">
                  <c:v>70.177599999999998</c:v>
                </c:pt>
                <c:pt idx="1">
                  <c:v>70.386499999999998</c:v>
                </c:pt>
                <c:pt idx="2">
                  <c:v>70.576999999999998</c:v>
                </c:pt>
                <c:pt idx="3">
                  <c:v>70.941100000000006</c:v>
                </c:pt>
                <c:pt idx="4">
                  <c:v>71.348799999999997</c:v>
                </c:pt>
                <c:pt idx="5">
                  <c:v>71.5535</c:v>
                </c:pt>
                <c:pt idx="6">
                  <c:v>71.574299999999994</c:v>
                </c:pt>
                <c:pt idx="7">
                  <c:v>72.054599999999994</c:v>
                </c:pt>
                <c:pt idx="8">
                  <c:v>72.282200000000003</c:v>
                </c:pt>
                <c:pt idx="9">
                  <c:v>72.317099999999996</c:v>
                </c:pt>
                <c:pt idx="10">
                  <c:v>72.409599999999998</c:v>
                </c:pt>
                <c:pt idx="11">
                  <c:v>73.080600000000004</c:v>
                </c:pt>
                <c:pt idx="12">
                  <c:v>72.947299999999998</c:v>
                </c:pt>
                <c:pt idx="13">
                  <c:v>73.156999999999996</c:v>
                </c:pt>
                <c:pt idx="14">
                  <c:v>73.348600000000005</c:v>
                </c:pt>
                <c:pt idx="15">
                  <c:v>73.875699999999995</c:v>
                </c:pt>
                <c:pt idx="16">
                  <c:v>73.595200000000006</c:v>
                </c:pt>
                <c:pt idx="17">
                  <c:v>73.917100000000005</c:v>
                </c:pt>
                <c:pt idx="18">
                  <c:v>73.963800000000006</c:v>
                </c:pt>
                <c:pt idx="19">
                  <c:v>74.220200000000006</c:v>
                </c:pt>
                <c:pt idx="20">
                  <c:v>74.241</c:v>
                </c:pt>
                <c:pt idx="21">
                  <c:v>74.610900000000001</c:v>
                </c:pt>
                <c:pt idx="22">
                  <c:v>74.467100000000002</c:v>
                </c:pt>
                <c:pt idx="23">
                  <c:v>74.5578</c:v>
                </c:pt>
                <c:pt idx="24">
                  <c:v>74.694599999999994</c:v>
                </c:pt>
                <c:pt idx="25">
                  <c:v>75.058099999999996</c:v>
                </c:pt>
                <c:pt idx="26">
                  <c:v>74.957499999999996</c:v>
                </c:pt>
                <c:pt idx="27">
                  <c:v>75.085300000000004</c:v>
                </c:pt>
                <c:pt idx="28">
                  <c:v>74.9833</c:v>
                </c:pt>
                <c:pt idx="29">
                  <c:v>75.154600000000002</c:v>
                </c:pt>
                <c:pt idx="30">
                  <c:v>75.3</c:v>
                </c:pt>
                <c:pt idx="31">
                  <c:v>75.400000000000006</c:v>
                </c:pt>
                <c:pt idx="32">
                  <c:v>75.599999999999994</c:v>
                </c:pt>
                <c:pt idx="33" formatCode="General">
                  <c:v>75.7</c:v>
                </c:pt>
                <c:pt idx="34">
                  <c:v>76.3</c:v>
                </c:pt>
                <c:pt idx="35" formatCode="General">
                  <c:v>76.400000000000006</c:v>
                </c:pt>
                <c:pt idx="36">
                  <c:v>76.5</c:v>
                </c:pt>
              </c:numCache>
            </c:numRef>
          </c:val>
          <c:smooth val="1"/>
        </c:ser>
        <c:ser>
          <c:idx val="1"/>
          <c:order val="1"/>
          <c:tx>
            <c:strRef>
              <c:f>'Data 3.1'!$C$4</c:f>
              <c:strCache>
                <c:ptCount val="1"/>
                <c:pt idx="0">
                  <c:v> Stroke</c:v>
                </c:pt>
              </c:strCache>
            </c:strRef>
          </c:tx>
          <c:spPr>
            <a:ln w="38100">
              <a:solidFill>
                <a:srgbClr val="5357C8"/>
              </a:solidFill>
              <a:prstDash val="sysDash"/>
            </a:ln>
          </c:spPr>
          <c:marker>
            <c:symbol val="none"/>
          </c:marker>
          <c:cat>
            <c:strRef>
              <c:f>'Data 3.1'!$G$5:$G$41</c:f>
              <c:strCache>
                <c:ptCount val="37"/>
                <c:pt idx="0">
                  <c:v>1978</c:v>
                </c:pt>
                <c:pt idx="1">
                  <c:v> </c:v>
                </c:pt>
                <c:pt idx="2">
                  <c:v> </c:v>
                </c:pt>
                <c:pt idx="3">
                  <c:v>1981</c:v>
                </c:pt>
                <c:pt idx="4">
                  <c:v> </c:v>
                </c:pt>
                <c:pt idx="5">
                  <c:v> </c:v>
                </c:pt>
                <c:pt idx="6">
                  <c:v>1984</c:v>
                </c:pt>
                <c:pt idx="7">
                  <c:v> </c:v>
                </c:pt>
                <c:pt idx="8">
                  <c:v> </c:v>
                </c:pt>
                <c:pt idx="9">
                  <c:v>1987</c:v>
                </c:pt>
                <c:pt idx="10">
                  <c:v> </c:v>
                </c:pt>
                <c:pt idx="11">
                  <c:v> </c:v>
                </c:pt>
                <c:pt idx="12">
                  <c:v>1990</c:v>
                </c:pt>
                <c:pt idx="13">
                  <c:v> </c:v>
                </c:pt>
                <c:pt idx="14">
                  <c:v> </c:v>
                </c:pt>
                <c:pt idx="15">
                  <c:v>1993</c:v>
                </c:pt>
                <c:pt idx="16">
                  <c:v> </c:v>
                </c:pt>
                <c:pt idx="17">
                  <c:v> </c:v>
                </c:pt>
                <c:pt idx="18">
                  <c:v>1996</c:v>
                </c:pt>
                <c:pt idx="19">
                  <c:v> </c:v>
                </c:pt>
                <c:pt idx="20">
                  <c:v> </c:v>
                </c:pt>
                <c:pt idx="21">
                  <c:v>1999</c:v>
                </c:pt>
                <c:pt idx="22">
                  <c:v> </c:v>
                </c:pt>
                <c:pt idx="23">
                  <c:v> </c:v>
                </c:pt>
                <c:pt idx="24">
                  <c:v>2002</c:v>
                </c:pt>
                <c:pt idx="25">
                  <c:v> </c:v>
                </c:pt>
                <c:pt idx="26">
                  <c:v> </c:v>
                </c:pt>
                <c:pt idx="27">
                  <c:v>2005</c:v>
                </c:pt>
                <c:pt idx="28">
                  <c:v> </c:v>
                </c:pt>
                <c:pt idx="29">
                  <c:v> </c:v>
                </c:pt>
                <c:pt idx="30">
                  <c:v>2008</c:v>
                </c:pt>
                <c:pt idx="31">
                  <c:v> </c:v>
                </c:pt>
                <c:pt idx="32">
                  <c:v> </c:v>
                </c:pt>
                <c:pt idx="33">
                  <c:v>2011</c:v>
                </c:pt>
                <c:pt idx="36">
                  <c:v>2014</c:v>
                </c:pt>
              </c:strCache>
            </c:strRef>
          </c:cat>
          <c:val>
            <c:numRef>
              <c:f>'Data 3.1'!$C$5:$C$41</c:f>
              <c:numCache>
                <c:formatCode>0.0</c:formatCode>
                <c:ptCount val="37"/>
                <c:pt idx="0">
                  <c:v>75.859200000000001</c:v>
                </c:pt>
                <c:pt idx="1">
                  <c:v>76.2072</c:v>
                </c:pt>
                <c:pt idx="2">
                  <c:v>76.389300000000006</c:v>
                </c:pt>
                <c:pt idx="3">
                  <c:v>76.483900000000006</c:v>
                </c:pt>
                <c:pt idx="4">
                  <c:v>76.820499999999996</c:v>
                </c:pt>
                <c:pt idx="5">
                  <c:v>76.891900000000007</c:v>
                </c:pt>
                <c:pt idx="6">
                  <c:v>77.357799999999997</c:v>
                </c:pt>
                <c:pt idx="7">
                  <c:v>77.356700000000004</c:v>
                </c:pt>
                <c:pt idx="8">
                  <c:v>77.702600000000004</c:v>
                </c:pt>
                <c:pt idx="9">
                  <c:v>78.068899999999999</c:v>
                </c:pt>
                <c:pt idx="10">
                  <c:v>78.312799999999996</c:v>
                </c:pt>
                <c:pt idx="11">
                  <c:v>78.551100000000005</c:v>
                </c:pt>
                <c:pt idx="12">
                  <c:v>78.753100000000003</c:v>
                </c:pt>
                <c:pt idx="13">
                  <c:v>78.749600000000001</c:v>
                </c:pt>
                <c:pt idx="14">
                  <c:v>79.092299999999994</c:v>
                </c:pt>
                <c:pt idx="15">
                  <c:v>79.611699999999999</c:v>
                </c:pt>
                <c:pt idx="16">
                  <c:v>79.361900000000006</c:v>
                </c:pt>
                <c:pt idx="17">
                  <c:v>79.763000000000005</c:v>
                </c:pt>
                <c:pt idx="18">
                  <c:v>80.256699999999995</c:v>
                </c:pt>
                <c:pt idx="19">
                  <c:v>80.129400000000004</c:v>
                </c:pt>
                <c:pt idx="20">
                  <c:v>80.290000000000006</c:v>
                </c:pt>
                <c:pt idx="21">
                  <c:v>80.501599999999996</c:v>
                </c:pt>
                <c:pt idx="22">
                  <c:v>80.673599999999993</c:v>
                </c:pt>
                <c:pt idx="23">
                  <c:v>80.937100000000001</c:v>
                </c:pt>
                <c:pt idx="24">
                  <c:v>81.292500000000004</c:v>
                </c:pt>
                <c:pt idx="25">
                  <c:v>81.318200000000004</c:v>
                </c:pt>
                <c:pt idx="26">
                  <c:v>81.495599999999996</c:v>
                </c:pt>
                <c:pt idx="27">
                  <c:v>81.522099999999995</c:v>
                </c:pt>
                <c:pt idx="28">
                  <c:v>81.409099999999995</c:v>
                </c:pt>
                <c:pt idx="29">
                  <c:v>81.555300000000003</c:v>
                </c:pt>
                <c:pt idx="30">
                  <c:v>81.3</c:v>
                </c:pt>
                <c:pt idx="31">
                  <c:v>81.7</c:v>
                </c:pt>
                <c:pt idx="32">
                  <c:v>81.8</c:v>
                </c:pt>
                <c:pt idx="33">
                  <c:v>82.1</c:v>
                </c:pt>
                <c:pt idx="34">
                  <c:v>82.1</c:v>
                </c:pt>
                <c:pt idx="35" formatCode="General">
                  <c:v>81.900000000000006</c:v>
                </c:pt>
                <c:pt idx="36">
                  <c:v>82.4</c:v>
                </c:pt>
              </c:numCache>
            </c:numRef>
          </c:val>
          <c:smooth val="1"/>
        </c:ser>
        <c:ser>
          <c:idx val="2"/>
          <c:order val="2"/>
          <c:tx>
            <c:strRef>
              <c:f>'Data 3.1'!$D$4</c:f>
              <c:strCache>
                <c:ptCount val="1"/>
                <c:pt idx="0">
                  <c:v> Ischaemic heart disease</c:v>
                </c:pt>
              </c:strCache>
            </c:strRef>
          </c:tx>
          <c:spPr>
            <a:ln w="38100">
              <a:solidFill>
                <a:srgbClr val="9798C8"/>
              </a:solidFill>
              <a:prstDash val="solid"/>
            </a:ln>
          </c:spPr>
          <c:marker>
            <c:symbol val="none"/>
          </c:marker>
          <c:cat>
            <c:strRef>
              <c:f>'Data 3.1'!$G$5:$G$41</c:f>
              <c:strCache>
                <c:ptCount val="37"/>
                <c:pt idx="0">
                  <c:v>1978</c:v>
                </c:pt>
                <c:pt idx="1">
                  <c:v> </c:v>
                </c:pt>
                <c:pt idx="2">
                  <c:v> </c:v>
                </c:pt>
                <c:pt idx="3">
                  <c:v>1981</c:v>
                </c:pt>
                <c:pt idx="4">
                  <c:v> </c:v>
                </c:pt>
                <c:pt idx="5">
                  <c:v> </c:v>
                </c:pt>
                <c:pt idx="6">
                  <c:v>1984</c:v>
                </c:pt>
                <c:pt idx="7">
                  <c:v> </c:v>
                </c:pt>
                <c:pt idx="8">
                  <c:v> </c:v>
                </c:pt>
                <c:pt idx="9">
                  <c:v>1987</c:v>
                </c:pt>
                <c:pt idx="10">
                  <c:v> </c:v>
                </c:pt>
                <c:pt idx="11">
                  <c:v> </c:v>
                </c:pt>
                <c:pt idx="12">
                  <c:v>1990</c:v>
                </c:pt>
                <c:pt idx="13">
                  <c:v> </c:v>
                </c:pt>
                <c:pt idx="14">
                  <c:v> </c:v>
                </c:pt>
                <c:pt idx="15">
                  <c:v>1993</c:v>
                </c:pt>
                <c:pt idx="16">
                  <c:v> </c:v>
                </c:pt>
                <c:pt idx="17">
                  <c:v> </c:v>
                </c:pt>
                <c:pt idx="18">
                  <c:v>1996</c:v>
                </c:pt>
                <c:pt idx="19">
                  <c:v> </c:v>
                </c:pt>
                <c:pt idx="20">
                  <c:v> </c:v>
                </c:pt>
                <c:pt idx="21">
                  <c:v>1999</c:v>
                </c:pt>
                <c:pt idx="22">
                  <c:v> </c:v>
                </c:pt>
                <c:pt idx="23">
                  <c:v> </c:v>
                </c:pt>
                <c:pt idx="24">
                  <c:v>2002</c:v>
                </c:pt>
                <c:pt idx="25">
                  <c:v> </c:v>
                </c:pt>
                <c:pt idx="26">
                  <c:v> </c:v>
                </c:pt>
                <c:pt idx="27">
                  <c:v>2005</c:v>
                </c:pt>
                <c:pt idx="28">
                  <c:v> </c:v>
                </c:pt>
                <c:pt idx="29">
                  <c:v> </c:v>
                </c:pt>
                <c:pt idx="30">
                  <c:v>2008</c:v>
                </c:pt>
                <c:pt idx="31">
                  <c:v> </c:v>
                </c:pt>
                <c:pt idx="32">
                  <c:v> </c:v>
                </c:pt>
                <c:pt idx="33">
                  <c:v>2011</c:v>
                </c:pt>
                <c:pt idx="36">
                  <c:v>2014</c:v>
                </c:pt>
              </c:strCache>
            </c:strRef>
          </c:cat>
          <c:val>
            <c:numRef>
              <c:f>'Data 3.1'!$D$5:$D$41</c:f>
              <c:numCache>
                <c:formatCode>0.0</c:formatCode>
                <c:ptCount val="37"/>
                <c:pt idx="0">
                  <c:v>72.005600000000001</c:v>
                </c:pt>
                <c:pt idx="1">
                  <c:v>71.324100000000001</c:v>
                </c:pt>
                <c:pt idx="2">
                  <c:v>71.580699999999993</c:v>
                </c:pt>
                <c:pt idx="3">
                  <c:v>71.890799999999999</c:v>
                </c:pt>
                <c:pt idx="4">
                  <c:v>72.275700000000001</c:v>
                </c:pt>
                <c:pt idx="5">
                  <c:v>72.182500000000005</c:v>
                </c:pt>
                <c:pt idx="6">
                  <c:v>72.531300000000002</c:v>
                </c:pt>
                <c:pt idx="7">
                  <c:v>72.905600000000007</c:v>
                </c:pt>
                <c:pt idx="8">
                  <c:v>72.991500000000002</c:v>
                </c:pt>
                <c:pt idx="9">
                  <c:v>73.311700000000002</c:v>
                </c:pt>
                <c:pt idx="10">
                  <c:v>73.502700000000004</c:v>
                </c:pt>
                <c:pt idx="11">
                  <c:v>73.997200000000007</c:v>
                </c:pt>
                <c:pt idx="12">
                  <c:v>74.096699999999998</c:v>
                </c:pt>
                <c:pt idx="13">
                  <c:v>74.233000000000004</c:v>
                </c:pt>
                <c:pt idx="14">
                  <c:v>74.467699999999994</c:v>
                </c:pt>
                <c:pt idx="15">
                  <c:v>74.762299999999996</c:v>
                </c:pt>
                <c:pt idx="16">
                  <c:v>75.034099999999995</c:v>
                </c:pt>
                <c:pt idx="17">
                  <c:v>75.163200000000003</c:v>
                </c:pt>
                <c:pt idx="18">
                  <c:v>75.483199999999997</c:v>
                </c:pt>
                <c:pt idx="19">
                  <c:v>75.590599999999995</c:v>
                </c:pt>
                <c:pt idx="20">
                  <c:v>75.595500000000001</c:v>
                </c:pt>
                <c:pt idx="21">
                  <c:v>76.024799999999999</c:v>
                </c:pt>
                <c:pt idx="22">
                  <c:v>76.040099999999995</c:v>
                </c:pt>
                <c:pt idx="23">
                  <c:v>76.578599999999994</c:v>
                </c:pt>
                <c:pt idx="24">
                  <c:v>76.627600000000001</c:v>
                </c:pt>
                <c:pt idx="25">
                  <c:v>76.814999999999998</c:v>
                </c:pt>
                <c:pt idx="26">
                  <c:v>76.989000000000004</c:v>
                </c:pt>
                <c:pt idx="27">
                  <c:v>76.815600000000003</c:v>
                </c:pt>
                <c:pt idx="28">
                  <c:v>76.930099999999996</c:v>
                </c:pt>
                <c:pt idx="29">
                  <c:v>76.652699999999996</c:v>
                </c:pt>
                <c:pt idx="30">
                  <c:v>77</c:v>
                </c:pt>
                <c:pt idx="31">
                  <c:v>77.099999999999994</c:v>
                </c:pt>
                <c:pt idx="32">
                  <c:v>77.3</c:v>
                </c:pt>
                <c:pt idx="33" formatCode="General">
                  <c:v>77.3</c:v>
                </c:pt>
                <c:pt idx="34">
                  <c:v>77.3</c:v>
                </c:pt>
                <c:pt idx="35" formatCode="General">
                  <c:v>77.3</c:v>
                </c:pt>
                <c:pt idx="36">
                  <c:v>77.5</c:v>
                </c:pt>
              </c:numCache>
            </c:numRef>
          </c:val>
          <c:smooth val="1"/>
        </c:ser>
        <c:ser>
          <c:idx val="3"/>
          <c:order val="3"/>
          <c:tx>
            <c:strRef>
              <c:f>'Data 3.1'!$E$4</c:f>
              <c:strCache>
                <c:ptCount val="1"/>
                <c:pt idx="0">
                  <c:v> Cancer</c:v>
                </c:pt>
              </c:strCache>
            </c:strRef>
          </c:tx>
          <c:spPr>
            <a:ln w="47625">
              <a:solidFill>
                <a:srgbClr val="9798C8"/>
              </a:solidFill>
              <a:prstDash val="sysDot"/>
            </a:ln>
          </c:spPr>
          <c:marker>
            <c:symbol val="none"/>
          </c:marker>
          <c:cat>
            <c:strRef>
              <c:f>'Data 3.1'!$G$5:$G$41</c:f>
              <c:strCache>
                <c:ptCount val="37"/>
                <c:pt idx="0">
                  <c:v>1978</c:v>
                </c:pt>
                <c:pt idx="1">
                  <c:v> </c:v>
                </c:pt>
                <c:pt idx="2">
                  <c:v> </c:v>
                </c:pt>
                <c:pt idx="3">
                  <c:v>1981</c:v>
                </c:pt>
                <c:pt idx="4">
                  <c:v> </c:v>
                </c:pt>
                <c:pt idx="5">
                  <c:v> </c:v>
                </c:pt>
                <c:pt idx="6">
                  <c:v>1984</c:v>
                </c:pt>
                <c:pt idx="7">
                  <c:v> </c:v>
                </c:pt>
                <c:pt idx="8">
                  <c:v> </c:v>
                </c:pt>
                <c:pt idx="9">
                  <c:v>1987</c:v>
                </c:pt>
                <c:pt idx="10">
                  <c:v> </c:v>
                </c:pt>
                <c:pt idx="11">
                  <c:v> </c:v>
                </c:pt>
                <c:pt idx="12">
                  <c:v>1990</c:v>
                </c:pt>
                <c:pt idx="13">
                  <c:v> </c:v>
                </c:pt>
                <c:pt idx="14">
                  <c:v> </c:v>
                </c:pt>
                <c:pt idx="15">
                  <c:v>1993</c:v>
                </c:pt>
                <c:pt idx="16">
                  <c:v> </c:v>
                </c:pt>
                <c:pt idx="17">
                  <c:v> </c:v>
                </c:pt>
                <c:pt idx="18">
                  <c:v>1996</c:v>
                </c:pt>
                <c:pt idx="19">
                  <c:v> </c:v>
                </c:pt>
                <c:pt idx="20">
                  <c:v> </c:v>
                </c:pt>
                <c:pt idx="21">
                  <c:v>1999</c:v>
                </c:pt>
                <c:pt idx="22">
                  <c:v> </c:v>
                </c:pt>
                <c:pt idx="23">
                  <c:v> </c:v>
                </c:pt>
                <c:pt idx="24">
                  <c:v>2002</c:v>
                </c:pt>
                <c:pt idx="25">
                  <c:v> </c:v>
                </c:pt>
                <c:pt idx="26">
                  <c:v> </c:v>
                </c:pt>
                <c:pt idx="27">
                  <c:v>2005</c:v>
                </c:pt>
                <c:pt idx="28">
                  <c:v> </c:v>
                </c:pt>
                <c:pt idx="29">
                  <c:v> </c:v>
                </c:pt>
                <c:pt idx="30">
                  <c:v>2008</c:v>
                </c:pt>
                <c:pt idx="31">
                  <c:v> </c:v>
                </c:pt>
                <c:pt idx="32">
                  <c:v> </c:v>
                </c:pt>
                <c:pt idx="33">
                  <c:v>2011</c:v>
                </c:pt>
                <c:pt idx="36">
                  <c:v>2014</c:v>
                </c:pt>
              </c:strCache>
            </c:strRef>
          </c:cat>
          <c:val>
            <c:numRef>
              <c:f>'Data 3.1'!$E$5:$E$41</c:f>
              <c:numCache>
                <c:formatCode>0.0</c:formatCode>
                <c:ptCount val="37"/>
                <c:pt idx="0">
                  <c:v>67.737300000000005</c:v>
                </c:pt>
                <c:pt idx="1">
                  <c:v>68.260400000000004</c:v>
                </c:pt>
                <c:pt idx="2">
                  <c:v>68.380799999999994</c:v>
                </c:pt>
                <c:pt idx="3">
                  <c:v>68.798000000000002</c:v>
                </c:pt>
                <c:pt idx="4">
                  <c:v>68.726500000000001</c:v>
                </c:pt>
                <c:pt idx="5">
                  <c:v>69.0488</c:v>
                </c:pt>
                <c:pt idx="6">
                  <c:v>69.125799999999998</c:v>
                </c:pt>
                <c:pt idx="7">
                  <c:v>69.3964</c:v>
                </c:pt>
                <c:pt idx="8">
                  <c:v>69.781800000000004</c:v>
                </c:pt>
                <c:pt idx="9">
                  <c:v>69.807299999999998</c:v>
                </c:pt>
                <c:pt idx="10">
                  <c:v>69.928299999999993</c:v>
                </c:pt>
                <c:pt idx="11">
                  <c:v>70.253799999999998</c:v>
                </c:pt>
                <c:pt idx="12">
                  <c:v>70.335300000000004</c:v>
                </c:pt>
                <c:pt idx="13">
                  <c:v>70.452200000000005</c:v>
                </c:pt>
                <c:pt idx="14">
                  <c:v>70.590500000000006</c:v>
                </c:pt>
                <c:pt idx="15">
                  <c:v>70.910700000000006</c:v>
                </c:pt>
                <c:pt idx="16">
                  <c:v>70.902100000000004</c:v>
                </c:pt>
                <c:pt idx="17">
                  <c:v>71.269800000000004</c:v>
                </c:pt>
                <c:pt idx="18">
                  <c:v>71.287599999999998</c:v>
                </c:pt>
                <c:pt idx="19">
                  <c:v>71.5518</c:v>
                </c:pt>
                <c:pt idx="20">
                  <c:v>71.557699999999997</c:v>
                </c:pt>
                <c:pt idx="21">
                  <c:v>71.678200000000004</c:v>
                </c:pt>
                <c:pt idx="22">
                  <c:v>72.151799999999994</c:v>
                </c:pt>
                <c:pt idx="23">
                  <c:v>72.053600000000003</c:v>
                </c:pt>
                <c:pt idx="24">
                  <c:v>71.999399999999994</c:v>
                </c:pt>
                <c:pt idx="25">
                  <c:v>72.360699999999994</c:v>
                </c:pt>
                <c:pt idx="26">
                  <c:v>72.3386</c:v>
                </c:pt>
                <c:pt idx="27">
                  <c:v>72.384100000000004</c:v>
                </c:pt>
                <c:pt idx="28">
                  <c:v>72.633099999999999</c:v>
                </c:pt>
                <c:pt idx="29">
                  <c:v>72.781700000000001</c:v>
                </c:pt>
                <c:pt idx="30">
                  <c:v>73</c:v>
                </c:pt>
                <c:pt idx="31">
                  <c:v>73</c:v>
                </c:pt>
                <c:pt idx="32">
                  <c:v>73.2</c:v>
                </c:pt>
                <c:pt idx="33" formatCode="General">
                  <c:v>73.3</c:v>
                </c:pt>
                <c:pt idx="34">
                  <c:v>73.599999999999994</c:v>
                </c:pt>
                <c:pt idx="35" formatCode="General">
                  <c:v>73.599999999999994</c:v>
                </c:pt>
                <c:pt idx="36">
                  <c:v>73.8</c:v>
                </c:pt>
              </c:numCache>
            </c:numRef>
          </c:val>
          <c:smooth val="1"/>
        </c:ser>
        <c:dLbls>
          <c:showLegendKey val="0"/>
          <c:showVal val="0"/>
          <c:showCatName val="0"/>
          <c:showSerName val="0"/>
          <c:showPercent val="0"/>
          <c:showBubbleSize val="0"/>
        </c:dLbls>
        <c:marker val="1"/>
        <c:smooth val="0"/>
        <c:axId val="143373440"/>
        <c:axId val="143375360"/>
      </c:lineChart>
      <c:catAx>
        <c:axId val="14337344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49638055842812823"/>
              <c:y val="0.94576271186440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3375360"/>
        <c:crosses val="autoZero"/>
        <c:auto val="1"/>
        <c:lblAlgn val="ctr"/>
        <c:lblOffset val="100"/>
        <c:tickLblSkip val="1"/>
        <c:tickMarkSkip val="3"/>
        <c:noMultiLvlLbl val="0"/>
      </c:catAx>
      <c:valAx>
        <c:axId val="143375360"/>
        <c:scaling>
          <c:orientation val="minMax"/>
          <c:max val="90"/>
          <c:min val="60"/>
        </c:scaling>
        <c:delete val="0"/>
        <c:axPos val="l"/>
        <c:title>
          <c:tx>
            <c:rich>
              <a:bodyPr/>
              <a:lstStyle/>
              <a:p>
                <a:pPr>
                  <a:defRPr sz="1400" b="1" i="0" u="none" strike="noStrike" baseline="0">
                    <a:solidFill>
                      <a:srgbClr val="000000"/>
                    </a:solidFill>
                    <a:latin typeface="Arial"/>
                    <a:ea typeface="Arial"/>
                    <a:cs typeface="Arial"/>
                  </a:defRPr>
                </a:pPr>
                <a:r>
                  <a:rPr lang="en-GB"/>
                  <a:t>Average age</a:t>
                </a:r>
              </a:p>
            </c:rich>
          </c:tx>
          <c:layout>
            <c:manualLayout>
              <c:xMode val="edge"/>
              <c:yMode val="edge"/>
              <c:x val="0"/>
              <c:y val="0.394915254237288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3373440"/>
        <c:crosses val="autoZero"/>
        <c:crossBetween val="midCat"/>
        <c:majorUnit val="2"/>
      </c:valAx>
      <c:spPr>
        <a:noFill/>
        <a:ln w="25400">
          <a:noFill/>
        </a:ln>
      </c:spPr>
    </c:plotArea>
    <c:legend>
      <c:legendPos val="r"/>
      <c:layout>
        <c:manualLayout>
          <c:xMode val="edge"/>
          <c:yMode val="edge"/>
          <c:x val="0.19199931341363785"/>
          <c:y val="7.6647373901631871E-2"/>
          <c:w val="0.26059979317476734"/>
          <c:h val="0.18474576271186441"/>
        </c:manualLayout>
      </c:layout>
      <c:overlay val="0"/>
      <c:spPr>
        <a:no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661840744570834E-2"/>
          <c:y val="7.2087745129419803E-2"/>
          <c:w val="0.88831437435367111"/>
          <c:h val="0.80079363250325419"/>
        </c:manualLayout>
      </c:layout>
      <c:lineChart>
        <c:grouping val="standard"/>
        <c:varyColors val="0"/>
        <c:ser>
          <c:idx val="0"/>
          <c:order val="0"/>
          <c:tx>
            <c:strRef>
              <c:f>'Data 3.2(a &amp;b)'!$B$8</c:f>
              <c:strCache>
                <c:ptCount val="1"/>
                <c:pt idx="0">
                  <c:v>45-64</c:v>
                </c:pt>
              </c:strCache>
            </c:strRef>
          </c:tx>
          <c:spPr>
            <a:ln w="38100">
              <a:solidFill>
                <a:srgbClr val="2E3191"/>
              </a:solidFill>
              <a:prstDash val="solid"/>
            </a:ln>
          </c:spPr>
          <c:marker>
            <c:symbol val="none"/>
          </c:marker>
          <c:cat>
            <c:strRef>
              <c:f>'Data 3.2(a &amp;b)'!$P$8:$P$42</c:f>
              <c:strCache>
                <c:ptCount val="34"/>
                <c:pt idx="0">
                  <c:v>1981</c:v>
                </c:pt>
                <c:pt idx="2">
                  <c:v> </c:v>
                </c:pt>
                <c:pt idx="3">
                  <c:v>1984</c:v>
                </c:pt>
                <c:pt idx="4">
                  <c:v> </c:v>
                </c:pt>
                <c:pt idx="5">
                  <c:v> </c:v>
                </c:pt>
                <c:pt idx="6">
                  <c:v>1987</c:v>
                </c:pt>
                <c:pt idx="7">
                  <c:v> </c:v>
                </c:pt>
                <c:pt idx="8">
                  <c:v> </c:v>
                </c:pt>
                <c:pt idx="9">
                  <c:v>1990</c:v>
                </c:pt>
                <c:pt idx="10">
                  <c:v> </c:v>
                </c:pt>
                <c:pt idx="11">
                  <c:v> </c:v>
                </c:pt>
                <c:pt idx="12">
                  <c:v>1993</c:v>
                </c:pt>
                <c:pt idx="13">
                  <c:v> </c:v>
                </c:pt>
                <c:pt idx="14">
                  <c:v> </c:v>
                </c:pt>
                <c:pt idx="15">
                  <c:v>1996</c:v>
                </c:pt>
                <c:pt idx="16">
                  <c:v> </c:v>
                </c:pt>
                <c:pt idx="17">
                  <c:v> </c:v>
                </c:pt>
                <c:pt idx="18">
                  <c:v>1999</c:v>
                </c:pt>
                <c:pt idx="19">
                  <c:v> </c:v>
                </c:pt>
                <c:pt idx="20">
                  <c:v> </c:v>
                </c:pt>
                <c:pt idx="21">
                  <c:v>2002</c:v>
                </c:pt>
                <c:pt idx="22">
                  <c:v> </c:v>
                </c:pt>
                <c:pt idx="23">
                  <c:v> </c:v>
                </c:pt>
                <c:pt idx="24">
                  <c:v>2005</c:v>
                </c:pt>
                <c:pt idx="25">
                  <c:v> </c:v>
                </c:pt>
                <c:pt idx="26">
                  <c:v> </c:v>
                </c:pt>
                <c:pt idx="27">
                  <c:v>2008</c:v>
                </c:pt>
                <c:pt idx="28">
                  <c:v> </c:v>
                </c:pt>
                <c:pt idx="29">
                  <c:v> </c:v>
                </c:pt>
                <c:pt idx="30">
                  <c:v>2011</c:v>
                </c:pt>
                <c:pt idx="33">
                  <c:v>2014</c:v>
                </c:pt>
              </c:strCache>
            </c:strRef>
          </c:cat>
          <c:val>
            <c:numRef>
              <c:f>'Data 3.2(a &amp;b)'!$B$9:$B$42</c:f>
              <c:numCache>
                <c:formatCode>0.0</c:formatCode>
                <c:ptCount val="34"/>
                <c:pt idx="0">
                  <c:v>100</c:v>
                </c:pt>
                <c:pt idx="1">
                  <c:v>100.4</c:v>
                </c:pt>
                <c:pt idx="2">
                  <c:v>100.4</c:v>
                </c:pt>
                <c:pt idx="3">
                  <c:v>94.9</c:v>
                </c:pt>
                <c:pt idx="4">
                  <c:v>95</c:v>
                </c:pt>
                <c:pt idx="5">
                  <c:v>94.3</c:v>
                </c:pt>
                <c:pt idx="6">
                  <c:v>90.8</c:v>
                </c:pt>
                <c:pt idx="7">
                  <c:v>89.5</c:v>
                </c:pt>
                <c:pt idx="8">
                  <c:v>85.2</c:v>
                </c:pt>
                <c:pt idx="9">
                  <c:v>80.400000000000006</c:v>
                </c:pt>
                <c:pt idx="10">
                  <c:v>78.599999999999994</c:v>
                </c:pt>
                <c:pt idx="11">
                  <c:v>75.8</c:v>
                </c:pt>
                <c:pt idx="12">
                  <c:v>76.7</c:v>
                </c:pt>
                <c:pt idx="13">
                  <c:v>70.900000000000006</c:v>
                </c:pt>
                <c:pt idx="14">
                  <c:v>71.3</c:v>
                </c:pt>
                <c:pt idx="15">
                  <c:v>71.2</c:v>
                </c:pt>
                <c:pt idx="16">
                  <c:v>67.599999999999994</c:v>
                </c:pt>
                <c:pt idx="17">
                  <c:v>66.3</c:v>
                </c:pt>
                <c:pt idx="18">
                  <c:v>65.2</c:v>
                </c:pt>
                <c:pt idx="19">
                  <c:v>63.5</c:v>
                </c:pt>
                <c:pt idx="20">
                  <c:v>63.4</c:v>
                </c:pt>
                <c:pt idx="21">
                  <c:v>62.8</c:v>
                </c:pt>
                <c:pt idx="22">
                  <c:v>60.1</c:v>
                </c:pt>
                <c:pt idx="23">
                  <c:v>57.9</c:v>
                </c:pt>
                <c:pt idx="24">
                  <c:v>55.1</c:v>
                </c:pt>
                <c:pt idx="25">
                  <c:v>55.4</c:v>
                </c:pt>
                <c:pt idx="26">
                  <c:v>54.3</c:v>
                </c:pt>
                <c:pt idx="27">
                  <c:v>52.8</c:v>
                </c:pt>
                <c:pt idx="28">
                  <c:v>49.5</c:v>
                </c:pt>
                <c:pt idx="29" formatCode="General">
                  <c:v>49.5</c:v>
                </c:pt>
                <c:pt idx="30" formatCode="General">
                  <c:v>45.6</c:v>
                </c:pt>
                <c:pt idx="31" formatCode="General">
                  <c:v>45.7</c:v>
                </c:pt>
                <c:pt idx="32" formatCode="General">
                  <c:v>45.1</c:v>
                </c:pt>
                <c:pt idx="33" formatCode="General">
                  <c:v>43.9</c:v>
                </c:pt>
              </c:numCache>
            </c:numRef>
          </c:val>
          <c:smooth val="0"/>
        </c:ser>
        <c:ser>
          <c:idx val="1"/>
          <c:order val="1"/>
          <c:tx>
            <c:strRef>
              <c:f>'Data 3.2(a &amp;b)'!$C$8</c:f>
              <c:strCache>
                <c:ptCount val="1"/>
                <c:pt idx="0">
                  <c:v>65-74</c:v>
                </c:pt>
              </c:strCache>
            </c:strRef>
          </c:tx>
          <c:spPr>
            <a:ln w="47625">
              <a:solidFill>
                <a:srgbClr val="2E3191"/>
              </a:solidFill>
              <a:prstDash val="sysDot"/>
            </a:ln>
          </c:spPr>
          <c:marker>
            <c:symbol val="none"/>
          </c:marker>
          <c:cat>
            <c:strRef>
              <c:f>'Data 3.2(a &amp;b)'!$P$8:$P$42</c:f>
              <c:strCache>
                <c:ptCount val="34"/>
                <c:pt idx="0">
                  <c:v>1981</c:v>
                </c:pt>
                <c:pt idx="2">
                  <c:v> </c:v>
                </c:pt>
                <c:pt idx="3">
                  <c:v>1984</c:v>
                </c:pt>
                <c:pt idx="4">
                  <c:v> </c:v>
                </c:pt>
                <c:pt idx="5">
                  <c:v> </c:v>
                </c:pt>
                <c:pt idx="6">
                  <c:v>1987</c:v>
                </c:pt>
                <c:pt idx="7">
                  <c:v> </c:v>
                </c:pt>
                <c:pt idx="8">
                  <c:v> </c:v>
                </c:pt>
                <c:pt idx="9">
                  <c:v>1990</c:v>
                </c:pt>
                <c:pt idx="10">
                  <c:v> </c:v>
                </c:pt>
                <c:pt idx="11">
                  <c:v> </c:v>
                </c:pt>
                <c:pt idx="12">
                  <c:v>1993</c:v>
                </c:pt>
                <c:pt idx="13">
                  <c:v> </c:v>
                </c:pt>
                <c:pt idx="14">
                  <c:v> </c:v>
                </c:pt>
                <c:pt idx="15">
                  <c:v>1996</c:v>
                </c:pt>
                <c:pt idx="16">
                  <c:v> </c:v>
                </c:pt>
                <c:pt idx="17">
                  <c:v> </c:v>
                </c:pt>
                <c:pt idx="18">
                  <c:v>1999</c:v>
                </c:pt>
                <c:pt idx="19">
                  <c:v> </c:v>
                </c:pt>
                <c:pt idx="20">
                  <c:v> </c:v>
                </c:pt>
                <c:pt idx="21">
                  <c:v>2002</c:v>
                </c:pt>
                <c:pt idx="22">
                  <c:v> </c:v>
                </c:pt>
                <c:pt idx="23">
                  <c:v> </c:v>
                </c:pt>
                <c:pt idx="24">
                  <c:v>2005</c:v>
                </c:pt>
                <c:pt idx="25">
                  <c:v> </c:v>
                </c:pt>
                <c:pt idx="26">
                  <c:v> </c:v>
                </c:pt>
                <c:pt idx="27">
                  <c:v>2008</c:v>
                </c:pt>
                <c:pt idx="28">
                  <c:v> </c:v>
                </c:pt>
                <c:pt idx="29">
                  <c:v> </c:v>
                </c:pt>
                <c:pt idx="30">
                  <c:v>2011</c:v>
                </c:pt>
                <c:pt idx="33">
                  <c:v>2014</c:v>
                </c:pt>
              </c:strCache>
            </c:strRef>
          </c:cat>
          <c:val>
            <c:numRef>
              <c:f>'Data 3.2(a &amp;b)'!$C$9:$C$42</c:f>
              <c:numCache>
                <c:formatCode>0.0</c:formatCode>
                <c:ptCount val="34"/>
                <c:pt idx="0">
                  <c:v>100</c:v>
                </c:pt>
                <c:pt idx="1">
                  <c:v>100.2</c:v>
                </c:pt>
                <c:pt idx="2">
                  <c:v>97.1</c:v>
                </c:pt>
                <c:pt idx="3">
                  <c:v>98.8</c:v>
                </c:pt>
                <c:pt idx="4">
                  <c:v>97.3</c:v>
                </c:pt>
                <c:pt idx="5">
                  <c:v>94.7</c:v>
                </c:pt>
                <c:pt idx="6">
                  <c:v>92.5</c:v>
                </c:pt>
                <c:pt idx="7">
                  <c:v>89.5</c:v>
                </c:pt>
                <c:pt idx="8">
                  <c:v>91.4</c:v>
                </c:pt>
                <c:pt idx="9">
                  <c:v>87</c:v>
                </c:pt>
                <c:pt idx="10">
                  <c:v>85.9</c:v>
                </c:pt>
                <c:pt idx="11">
                  <c:v>83.7</c:v>
                </c:pt>
                <c:pt idx="12">
                  <c:v>87.2</c:v>
                </c:pt>
                <c:pt idx="13">
                  <c:v>81.5</c:v>
                </c:pt>
                <c:pt idx="14">
                  <c:v>81</c:v>
                </c:pt>
                <c:pt idx="15">
                  <c:v>79.5</c:v>
                </c:pt>
                <c:pt idx="16">
                  <c:v>76.3</c:v>
                </c:pt>
                <c:pt idx="17">
                  <c:v>74.599999999999994</c:v>
                </c:pt>
                <c:pt idx="18">
                  <c:v>72.8</c:v>
                </c:pt>
                <c:pt idx="19">
                  <c:v>69.099999999999994</c:v>
                </c:pt>
                <c:pt idx="20">
                  <c:v>66</c:v>
                </c:pt>
                <c:pt idx="21">
                  <c:v>65.400000000000006</c:v>
                </c:pt>
                <c:pt idx="22">
                  <c:v>63.3</c:v>
                </c:pt>
                <c:pt idx="23">
                  <c:v>59.9</c:v>
                </c:pt>
                <c:pt idx="24">
                  <c:v>57.9</c:v>
                </c:pt>
                <c:pt idx="25">
                  <c:v>54.3</c:v>
                </c:pt>
                <c:pt idx="26">
                  <c:v>54.8</c:v>
                </c:pt>
                <c:pt idx="27">
                  <c:v>53.6</c:v>
                </c:pt>
                <c:pt idx="28">
                  <c:v>50.4</c:v>
                </c:pt>
                <c:pt idx="29" formatCode="General">
                  <c:v>48.3</c:v>
                </c:pt>
                <c:pt idx="30">
                  <c:v>48.2</c:v>
                </c:pt>
                <c:pt idx="31">
                  <c:v>45.3</c:v>
                </c:pt>
                <c:pt idx="32" formatCode="General">
                  <c:v>44.5</c:v>
                </c:pt>
                <c:pt idx="33">
                  <c:v>43.4</c:v>
                </c:pt>
              </c:numCache>
            </c:numRef>
          </c:val>
          <c:smooth val="0"/>
        </c:ser>
        <c:ser>
          <c:idx val="2"/>
          <c:order val="2"/>
          <c:tx>
            <c:strRef>
              <c:f>'Data 3.2(a &amp;b)'!$D$8</c:f>
              <c:strCache>
                <c:ptCount val="1"/>
                <c:pt idx="0">
                  <c:v>75+</c:v>
                </c:pt>
              </c:strCache>
            </c:strRef>
          </c:tx>
          <c:spPr>
            <a:ln w="38100">
              <a:solidFill>
                <a:srgbClr val="9798C8"/>
              </a:solidFill>
              <a:prstDash val="sysDash"/>
            </a:ln>
          </c:spPr>
          <c:marker>
            <c:symbol val="none"/>
          </c:marker>
          <c:cat>
            <c:strRef>
              <c:f>'Data 3.2(a &amp;b)'!$P$8:$P$42</c:f>
              <c:strCache>
                <c:ptCount val="34"/>
                <c:pt idx="0">
                  <c:v>1981</c:v>
                </c:pt>
                <c:pt idx="2">
                  <c:v> </c:v>
                </c:pt>
                <c:pt idx="3">
                  <c:v>1984</c:v>
                </c:pt>
                <c:pt idx="4">
                  <c:v> </c:v>
                </c:pt>
                <c:pt idx="5">
                  <c:v> </c:v>
                </c:pt>
                <c:pt idx="6">
                  <c:v>1987</c:v>
                </c:pt>
                <c:pt idx="7">
                  <c:v> </c:v>
                </c:pt>
                <c:pt idx="8">
                  <c:v> </c:v>
                </c:pt>
                <c:pt idx="9">
                  <c:v>1990</c:v>
                </c:pt>
                <c:pt idx="10">
                  <c:v> </c:v>
                </c:pt>
                <c:pt idx="11">
                  <c:v> </c:v>
                </c:pt>
                <c:pt idx="12">
                  <c:v>1993</c:v>
                </c:pt>
                <c:pt idx="13">
                  <c:v> </c:v>
                </c:pt>
                <c:pt idx="14">
                  <c:v> </c:v>
                </c:pt>
                <c:pt idx="15">
                  <c:v>1996</c:v>
                </c:pt>
                <c:pt idx="16">
                  <c:v> </c:v>
                </c:pt>
                <c:pt idx="17">
                  <c:v> </c:v>
                </c:pt>
                <c:pt idx="18">
                  <c:v>1999</c:v>
                </c:pt>
                <c:pt idx="19">
                  <c:v> </c:v>
                </c:pt>
                <c:pt idx="20">
                  <c:v> </c:v>
                </c:pt>
                <c:pt idx="21">
                  <c:v>2002</c:v>
                </c:pt>
                <c:pt idx="22">
                  <c:v> </c:v>
                </c:pt>
                <c:pt idx="23">
                  <c:v> </c:v>
                </c:pt>
                <c:pt idx="24">
                  <c:v>2005</c:v>
                </c:pt>
                <c:pt idx="25">
                  <c:v> </c:v>
                </c:pt>
                <c:pt idx="26">
                  <c:v> </c:v>
                </c:pt>
                <c:pt idx="27">
                  <c:v>2008</c:v>
                </c:pt>
                <c:pt idx="28">
                  <c:v> </c:v>
                </c:pt>
                <c:pt idx="29">
                  <c:v> </c:v>
                </c:pt>
                <c:pt idx="30">
                  <c:v>2011</c:v>
                </c:pt>
                <c:pt idx="33">
                  <c:v>2014</c:v>
                </c:pt>
              </c:strCache>
            </c:strRef>
          </c:cat>
          <c:val>
            <c:numRef>
              <c:f>'Data 3.2(a &amp;b)'!$D$9:$D$42</c:f>
              <c:numCache>
                <c:formatCode>0.0</c:formatCode>
                <c:ptCount val="34"/>
                <c:pt idx="0">
                  <c:v>100</c:v>
                </c:pt>
                <c:pt idx="1">
                  <c:v>100.9</c:v>
                </c:pt>
                <c:pt idx="2">
                  <c:v>98.7</c:v>
                </c:pt>
                <c:pt idx="3">
                  <c:v>96.2</c:v>
                </c:pt>
                <c:pt idx="4">
                  <c:v>97.9</c:v>
                </c:pt>
                <c:pt idx="5">
                  <c:v>98</c:v>
                </c:pt>
                <c:pt idx="6">
                  <c:v>94</c:v>
                </c:pt>
                <c:pt idx="7">
                  <c:v>92.4</c:v>
                </c:pt>
                <c:pt idx="8">
                  <c:v>97.8</c:v>
                </c:pt>
                <c:pt idx="9">
                  <c:v>91.9</c:v>
                </c:pt>
                <c:pt idx="10">
                  <c:v>90.3</c:v>
                </c:pt>
                <c:pt idx="11">
                  <c:v>92.1</c:v>
                </c:pt>
                <c:pt idx="12">
                  <c:v>97.7</c:v>
                </c:pt>
                <c:pt idx="13">
                  <c:v>89.7</c:v>
                </c:pt>
                <c:pt idx="14">
                  <c:v>88.9</c:v>
                </c:pt>
                <c:pt idx="15">
                  <c:v>89.7</c:v>
                </c:pt>
                <c:pt idx="16">
                  <c:v>85.8</c:v>
                </c:pt>
                <c:pt idx="17">
                  <c:v>83.7</c:v>
                </c:pt>
                <c:pt idx="18">
                  <c:v>86.6</c:v>
                </c:pt>
                <c:pt idx="19">
                  <c:v>80.900000000000006</c:v>
                </c:pt>
                <c:pt idx="20">
                  <c:v>78.599999999999994</c:v>
                </c:pt>
                <c:pt idx="21">
                  <c:v>79.099999999999994</c:v>
                </c:pt>
                <c:pt idx="22">
                  <c:v>81</c:v>
                </c:pt>
                <c:pt idx="23">
                  <c:v>75.8</c:v>
                </c:pt>
                <c:pt idx="24">
                  <c:v>75.099999999999994</c:v>
                </c:pt>
                <c:pt idx="25">
                  <c:v>72.2</c:v>
                </c:pt>
                <c:pt idx="26">
                  <c:v>73.2</c:v>
                </c:pt>
                <c:pt idx="27">
                  <c:v>70.3</c:v>
                </c:pt>
                <c:pt idx="28">
                  <c:v>68</c:v>
                </c:pt>
                <c:pt idx="29">
                  <c:v>67.8</c:v>
                </c:pt>
                <c:pt idx="30" formatCode="General">
                  <c:v>66.5</c:v>
                </c:pt>
                <c:pt idx="31">
                  <c:v>66.3</c:v>
                </c:pt>
                <c:pt idx="32">
                  <c:v>66.2</c:v>
                </c:pt>
                <c:pt idx="33">
                  <c:v>64.900000000000006</c:v>
                </c:pt>
              </c:numCache>
            </c:numRef>
          </c:val>
          <c:smooth val="0"/>
        </c:ser>
        <c:dLbls>
          <c:showLegendKey val="0"/>
          <c:showVal val="0"/>
          <c:showCatName val="0"/>
          <c:showSerName val="0"/>
          <c:showPercent val="0"/>
          <c:showBubbleSize val="0"/>
        </c:dLbls>
        <c:marker val="1"/>
        <c:smooth val="0"/>
        <c:axId val="144066048"/>
        <c:axId val="144067968"/>
      </c:lineChart>
      <c:catAx>
        <c:axId val="14406604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49948293691830403"/>
              <c:y val="0.94576271186440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4067968"/>
        <c:crosses val="autoZero"/>
        <c:auto val="1"/>
        <c:lblAlgn val="ctr"/>
        <c:lblOffset val="100"/>
        <c:tickLblSkip val="1"/>
        <c:tickMarkSkip val="3"/>
        <c:noMultiLvlLbl val="0"/>
      </c:catAx>
      <c:valAx>
        <c:axId val="144067968"/>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Percentage</a:t>
                </a:r>
              </a:p>
            </c:rich>
          </c:tx>
          <c:layout>
            <c:manualLayout>
              <c:xMode val="edge"/>
              <c:yMode val="edge"/>
              <c:x val="0"/>
              <c:y val="0.344067796610169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4066048"/>
        <c:crosses val="autoZero"/>
        <c:crossBetween val="midCat"/>
      </c:valAx>
      <c:spPr>
        <a:noFill/>
        <a:ln w="25400">
          <a:noFill/>
        </a:ln>
      </c:spPr>
    </c:plotArea>
    <c:legend>
      <c:legendPos val="r"/>
      <c:layout>
        <c:manualLayout>
          <c:xMode val="edge"/>
          <c:yMode val="edge"/>
          <c:x val="0.11926921751120304"/>
          <c:y val="0.67602587555343452"/>
          <c:w val="0.15856601172009652"/>
          <c:h val="0.13352934418551216"/>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en-US"/>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525336091003107E-2"/>
          <c:y val="7.9016708277318992E-2"/>
          <c:w val="0.88934850051706305"/>
          <c:h val="0.80693732795595674"/>
        </c:manualLayout>
      </c:layout>
      <c:lineChart>
        <c:grouping val="standard"/>
        <c:varyColors val="0"/>
        <c:ser>
          <c:idx val="0"/>
          <c:order val="0"/>
          <c:tx>
            <c:strRef>
              <c:f>'Data 3.2(a &amp;b)'!$J$8</c:f>
              <c:strCache>
                <c:ptCount val="1"/>
                <c:pt idx="0">
                  <c:v>45-64</c:v>
                </c:pt>
              </c:strCache>
            </c:strRef>
          </c:tx>
          <c:spPr>
            <a:ln w="38100">
              <a:solidFill>
                <a:srgbClr val="2E3191"/>
              </a:solidFill>
              <a:prstDash val="solid"/>
            </a:ln>
          </c:spPr>
          <c:marker>
            <c:symbol val="none"/>
          </c:marker>
          <c:cat>
            <c:strRef>
              <c:f>'Data 3.2(a &amp;b)'!$P$8:$P$42</c:f>
              <c:strCache>
                <c:ptCount val="34"/>
                <c:pt idx="0">
                  <c:v>1981</c:v>
                </c:pt>
                <c:pt idx="2">
                  <c:v> </c:v>
                </c:pt>
                <c:pt idx="3">
                  <c:v>1984</c:v>
                </c:pt>
                <c:pt idx="4">
                  <c:v> </c:v>
                </c:pt>
                <c:pt idx="5">
                  <c:v> </c:v>
                </c:pt>
                <c:pt idx="6">
                  <c:v>1987</c:v>
                </c:pt>
                <c:pt idx="7">
                  <c:v> </c:v>
                </c:pt>
                <c:pt idx="8">
                  <c:v> </c:v>
                </c:pt>
                <c:pt idx="9">
                  <c:v>1990</c:v>
                </c:pt>
                <c:pt idx="10">
                  <c:v> </c:v>
                </c:pt>
                <c:pt idx="11">
                  <c:v> </c:v>
                </c:pt>
                <c:pt idx="12">
                  <c:v>1993</c:v>
                </c:pt>
                <c:pt idx="13">
                  <c:v> </c:v>
                </c:pt>
                <c:pt idx="14">
                  <c:v> </c:v>
                </c:pt>
                <c:pt idx="15">
                  <c:v>1996</c:v>
                </c:pt>
                <c:pt idx="16">
                  <c:v> </c:v>
                </c:pt>
                <c:pt idx="17">
                  <c:v> </c:v>
                </c:pt>
                <c:pt idx="18">
                  <c:v>1999</c:v>
                </c:pt>
                <c:pt idx="19">
                  <c:v> </c:v>
                </c:pt>
                <c:pt idx="20">
                  <c:v> </c:v>
                </c:pt>
                <c:pt idx="21">
                  <c:v>2002</c:v>
                </c:pt>
                <c:pt idx="22">
                  <c:v> </c:v>
                </c:pt>
                <c:pt idx="23">
                  <c:v> </c:v>
                </c:pt>
                <c:pt idx="24">
                  <c:v>2005</c:v>
                </c:pt>
                <c:pt idx="25">
                  <c:v> </c:v>
                </c:pt>
                <c:pt idx="26">
                  <c:v> </c:v>
                </c:pt>
                <c:pt idx="27">
                  <c:v>2008</c:v>
                </c:pt>
                <c:pt idx="28">
                  <c:v> </c:v>
                </c:pt>
                <c:pt idx="29">
                  <c:v> </c:v>
                </c:pt>
                <c:pt idx="30">
                  <c:v>2011</c:v>
                </c:pt>
                <c:pt idx="33">
                  <c:v>2014</c:v>
                </c:pt>
              </c:strCache>
            </c:strRef>
          </c:cat>
          <c:val>
            <c:numRef>
              <c:f>'Data 3.2(a &amp;b)'!$J$9:$J$42</c:f>
              <c:numCache>
                <c:formatCode>0.0</c:formatCode>
                <c:ptCount val="34"/>
                <c:pt idx="0">
                  <c:v>100</c:v>
                </c:pt>
                <c:pt idx="1">
                  <c:v>100.6</c:v>
                </c:pt>
                <c:pt idx="2">
                  <c:v>98.1</c:v>
                </c:pt>
                <c:pt idx="3">
                  <c:v>100.7</c:v>
                </c:pt>
                <c:pt idx="4">
                  <c:v>96.4</c:v>
                </c:pt>
                <c:pt idx="5">
                  <c:v>93.7</c:v>
                </c:pt>
                <c:pt idx="6">
                  <c:v>92.5</c:v>
                </c:pt>
                <c:pt idx="7">
                  <c:v>90.7</c:v>
                </c:pt>
                <c:pt idx="8">
                  <c:v>92</c:v>
                </c:pt>
                <c:pt idx="9">
                  <c:v>87.5</c:v>
                </c:pt>
                <c:pt idx="10">
                  <c:v>84.2</c:v>
                </c:pt>
                <c:pt idx="11">
                  <c:v>80.400000000000006</c:v>
                </c:pt>
                <c:pt idx="12">
                  <c:v>78.5</c:v>
                </c:pt>
                <c:pt idx="13">
                  <c:v>76.7</c:v>
                </c:pt>
                <c:pt idx="14">
                  <c:v>73.8</c:v>
                </c:pt>
                <c:pt idx="15">
                  <c:v>74.2</c:v>
                </c:pt>
                <c:pt idx="16">
                  <c:v>71.3</c:v>
                </c:pt>
                <c:pt idx="17">
                  <c:v>69</c:v>
                </c:pt>
                <c:pt idx="18">
                  <c:v>69.099999999999994</c:v>
                </c:pt>
                <c:pt idx="19">
                  <c:v>65.599999999999994</c:v>
                </c:pt>
                <c:pt idx="20">
                  <c:v>66</c:v>
                </c:pt>
                <c:pt idx="21">
                  <c:v>65.2</c:v>
                </c:pt>
                <c:pt idx="22">
                  <c:v>64.900000000000006</c:v>
                </c:pt>
                <c:pt idx="23">
                  <c:v>61</c:v>
                </c:pt>
                <c:pt idx="24">
                  <c:v>60.7</c:v>
                </c:pt>
                <c:pt idx="25">
                  <c:v>60.5</c:v>
                </c:pt>
                <c:pt idx="26">
                  <c:v>59.3</c:v>
                </c:pt>
                <c:pt idx="27">
                  <c:v>57.6</c:v>
                </c:pt>
                <c:pt idx="28">
                  <c:v>56.1</c:v>
                </c:pt>
                <c:pt idx="29" formatCode="General">
                  <c:v>54.8</c:v>
                </c:pt>
                <c:pt idx="30" formatCode="General">
                  <c:v>54.7</c:v>
                </c:pt>
                <c:pt idx="31" formatCode="General">
                  <c:v>52.1</c:v>
                </c:pt>
                <c:pt idx="32" formatCode="General">
                  <c:v>51.5</c:v>
                </c:pt>
                <c:pt idx="33" formatCode="General">
                  <c:v>50.9</c:v>
                </c:pt>
              </c:numCache>
            </c:numRef>
          </c:val>
          <c:smooth val="0"/>
        </c:ser>
        <c:ser>
          <c:idx val="1"/>
          <c:order val="1"/>
          <c:tx>
            <c:strRef>
              <c:f>'Data 3.2(a &amp;b)'!$K$8</c:f>
              <c:strCache>
                <c:ptCount val="1"/>
                <c:pt idx="0">
                  <c:v>65-74</c:v>
                </c:pt>
              </c:strCache>
            </c:strRef>
          </c:tx>
          <c:spPr>
            <a:ln w="47625">
              <a:solidFill>
                <a:srgbClr val="2E3191"/>
              </a:solidFill>
              <a:prstDash val="sysDot"/>
            </a:ln>
          </c:spPr>
          <c:marker>
            <c:symbol val="none"/>
          </c:marker>
          <c:cat>
            <c:strRef>
              <c:f>'Data 3.2(a &amp;b)'!$P$8:$P$42</c:f>
              <c:strCache>
                <c:ptCount val="34"/>
                <c:pt idx="0">
                  <c:v>1981</c:v>
                </c:pt>
                <c:pt idx="2">
                  <c:v> </c:v>
                </c:pt>
                <c:pt idx="3">
                  <c:v>1984</c:v>
                </c:pt>
                <c:pt idx="4">
                  <c:v> </c:v>
                </c:pt>
                <c:pt idx="5">
                  <c:v> </c:v>
                </c:pt>
                <c:pt idx="6">
                  <c:v>1987</c:v>
                </c:pt>
                <c:pt idx="7">
                  <c:v> </c:v>
                </c:pt>
                <c:pt idx="8">
                  <c:v> </c:v>
                </c:pt>
                <c:pt idx="9">
                  <c:v>1990</c:v>
                </c:pt>
                <c:pt idx="10">
                  <c:v> </c:v>
                </c:pt>
                <c:pt idx="11">
                  <c:v> </c:v>
                </c:pt>
                <c:pt idx="12">
                  <c:v>1993</c:v>
                </c:pt>
                <c:pt idx="13">
                  <c:v> </c:v>
                </c:pt>
                <c:pt idx="14">
                  <c:v> </c:v>
                </c:pt>
                <c:pt idx="15">
                  <c:v>1996</c:v>
                </c:pt>
                <c:pt idx="16">
                  <c:v> </c:v>
                </c:pt>
                <c:pt idx="17">
                  <c:v> </c:v>
                </c:pt>
                <c:pt idx="18">
                  <c:v>1999</c:v>
                </c:pt>
                <c:pt idx="19">
                  <c:v> </c:v>
                </c:pt>
                <c:pt idx="20">
                  <c:v> </c:v>
                </c:pt>
                <c:pt idx="21">
                  <c:v>2002</c:v>
                </c:pt>
                <c:pt idx="22">
                  <c:v> </c:v>
                </c:pt>
                <c:pt idx="23">
                  <c:v> </c:v>
                </c:pt>
                <c:pt idx="24">
                  <c:v>2005</c:v>
                </c:pt>
                <c:pt idx="25">
                  <c:v> </c:v>
                </c:pt>
                <c:pt idx="26">
                  <c:v> </c:v>
                </c:pt>
                <c:pt idx="27">
                  <c:v>2008</c:v>
                </c:pt>
                <c:pt idx="28">
                  <c:v> </c:v>
                </c:pt>
                <c:pt idx="29">
                  <c:v> </c:v>
                </c:pt>
                <c:pt idx="30">
                  <c:v>2011</c:v>
                </c:pt>
                <c:pt idx="33">
                  <c:v>2014</c:v>
                </c:pt>
              </c:strCache>
            </c:strRef>
          </c:cat>
          <c:val>
            <c:numRef>
              <c:f>'Data 3.2(a &amp;b)'!$K$9:$K$42</c:f>
              <c:numCache>
                <c:formatCode>0.0</c:formatCode>
                <c:ptCount val="34"/>
                <c:pt idx="0">
                  <c:v>100</c:v>
                </c:pt>
                <c:pt idx="1">
                  <c:v>99.4</c:v>
                </c:pt>
                <c:pt idx="2">
                  <c:v>99.9</c:v>
                </c:pt>
                <c:pt idx="3">
                  <c:v>94.6</c:v>
                </c:pt>
                <c:pt idx="4">
                  <c:v>99.8</c:v>
                </c:pt>
                <c:pt idx="5">
                  <c:v>96.8</c:v>
                </c:pt>
                <c:pt idx="6">
                  <c:v>93.6</c:v>
                </c:pt>
                <c:pt idx="7">
                  <c:v>92.1</c:v>
                </c:pt>
                <c:pt idx="8">
                  <c:v>94.6</c:v>
                </c:pt>
                <c:pt idx="9">
                  <c:v>90.1</c:v>
                </c:pt>
                <c:pt idx="10">
                  <c:v>87.8</c:v>
                </c:pt>
                <c:pt idx="11">
                  <c:v>88.7</c:v>
                </c:pt>
                <c:pt idx="12">
                  <c:v>91.1</c:v>
                </c:pt>
                <c:pt idx="13">
                  <c:v>86.2</c:v>
                </c:pt>
                <c:pt idx="14">
                  <c:v>85.4</c:v>
                </c:pt>
                <c:pt idx="15">
                  <c:v>83</c:v>
                </c:pt>
                <c:pt idx="16">
                  <c:v>80.5</c:v>
                </c:pt>
                <c:pt idx="17">
                  <c:v>80.400000000000006</c:v>
                </c:pt>
                <c:pt idx="18">
                  <c:v>79.2</c:v>
                </c:pt>
                <c:pt idx="19">
                  <c:v>74.900000000000006</c:v>
                </c:pt>
                <c:pt idx="20">
                  <c:v>71.099999999999994</c:v>
                </c:pt>
                <c:pt idx="21">
                  <c:v>70.900000000000006</c:v>
                </c:pt>
                <c:pt idx="22">
                  <c:v>70.099999999999994</c:v>
                </c:pt>
                <c:pt idx="23">
                  <c:v>66.3</c:v>
                </c:pt>
                <c:pt idx="24">
                  <c:v>65.099999999999994</c:v>
                </c:pt>
                <c:pt idx="25">
                  <c:v>63.8</c:v>
                </c:pt>
                <c:pt idx="26">
                  <c:v>63.8</c:v>
                </c:pt>
                <c:pt idx="27">
                  <c:v>60.7</c:v>
                </c:pt>
                <c:pt idx="28">
                  <c:v>57.9</c:v>
                </c:pt>
                <c:pt idx="29" formatCode="General">
                  <c:v>58.2</c:v>
                </c:pt>
                <c:pt idx="30" formatCode="General">
                  <c:v>55.4</c:v>
                </c:pt>
                <c:pt idx="31" formatCode="General">
                  <c:v>55.5</c:v>
                </c:pt>
                <c:pt idx="32" formatCode="General">
                  <c:v>54.1</c:v>
                </c:pt>
                <c:pt idx="33" formatCode="General">
                  <c:v>50.4</c:v>
                </c:pt>
              </c:numCache>
            </c:numRef>
          </c:val>
          <c:smooth val="0"/>
        </c:ser>
        <c:ser>
          <c:idx val="2"/>
          <c:order val="2"/>
          <c:tx>
            <c:strRef>
              <c:f>'Data 3.2(a &amp;b)'!$L$8</c:f>
              <c:strCache>
                <c:ptCount val="1"/>
                <c:pt idx="0">
                  <c:v>75+</c:v>
                </c:pt>
              </c:strCache>
            </c:strRef>
          </c:tx>
          <c:spPr>
            <a:ln w="38100">
              <a:solidFill>
                <a:srgbClr val="9798C8"/>
              </a:solidFill>
              <a:prstDash val="sysDash"/>
            </a:ln>
          </c:spPr>
          <c:marker>
            <c:symbol val="none"/>
          </c:marker>
          <c:cat>
            <c:strRef>
              <c:f>'Data 3.2(a &amp;b)'!$P$8:$P$42</c:f>
              <c:strCache>
                <c:ptCount val="34"/>
                <c:pt idx="0">
                  <c:v>1981</c:v>
                </c:pt>
                <c:pt idx="2">
                  <c:v> </c:v>
                </c:pt>
                <c:pt idx="3">
                  <c:v>1984</c:v>
                </c:pt>
                <c:pt idx="4">
                  <c:v> </c:v>
                </c:pt>
                <c:pt idx="5">
                  <c:v> </c:v>
                </c:pt>
                <c:pt idx="6">
                  <c:v>1987</c:v>
                </c:pt>
                <c:pt idx="7">
                  <c:v> </c:v>
                </c:pt>
                <c:pt idx="8">
                  <c:v> </c:v>
                </c:pt>
                <c:pt idx="9">
                  <c:v>1990</c:v>
                </c:pt>
                <c:pt idx="10">
                  <c:v> </c:v>
                </c:pt>
                <c:pt idx="11">
                  <c:v> </c:v>
                </c:pt>
                <c:pt idx="12">
                  <c:v>1993</c:v>
                </c:pt>
                <c:pt idx="13">
                  <c:v> </c:v>
                </c:pt>
                <c:pt idx="14">
                  <c:v> </c:v>
                </c:pt>
                <c:pt idx="15">
                  <c:v>1996</c:v>
                </c:pt>
                <c:pt idx="16">
                  <c:v> </c:v>
                </c:pt>
                <c:pt idx="17">
                  <c:v> </c:v>
                </c:pt>
                <c:pt idx="18">
                  <c:v>1999</c:v>
                </c:pt>
                <c:pt idx="19">
                  <c:v> </c:v>
                </c:pt>
                <c:pt idx="20">
                  <c:v> </c:v>
                </c:pt>
                <c:pt idx="21">
                  <c:v>2002</c:v>
                </c:pt>
                <c:pt idx="22">
                  <c:v> </c:v>
                </c:pt>
                <c:pt idx="23">
                  <c:v> </c:v>
                </c:pt>
                <c:pt idx="24">
                  <c:v>2005</c:v>
                </c:pt>
                <c:pt idx="25">
                  <c:v> </c:v>
                </c:pt>
                <c:pt idx="26">
                  <c:v> </c:v>
                </c:pt>
                <c:pt idx="27">
                  <c:v>2008</c:v>
                </c:pt>
                <c:pt idx="28">
                  <c:v> </c:v>
                </c:pt>
                <c:pt idx="29">
                  <c:v> </c:v>
                </c:pt>
                <c:pt idx="30">
                  <c:v>2011</c:v>
                </c:pt>
                <c:pt idx="33">
                  <c:v>2014</c:v>
                </c:pt>
              </c:strCache>
            </c:strRef>
          </c:cat>
          <c:val>
            <c:numRef>
              <c:f>'Data 3.2(a &amp;b)'!$L$9:$L$42</c:f>
              <c:numCache>
                <c:formatCode>0.0</c:formatCode>
                <c:ptCount val="34"/>
                <c:pt idx="0">
                  <c:v>100</c:v>
                </c:pt>
                <c:pt idx="1">
                  <c:v>105.7</c:v>
                </c:pt>
                <c:pt idx="2">
                  <c:v>100.1</c:v>
                </c:pt>
                <c:pt idx="3">
                  <c:v>96.8</c:v>
                </c:pt>
                <c:pt idx="4">
                  <c:v>100.1</c:v>
                </c:pt>
                <c:pt idx="5">
                  <c:v>99.5</c:v>
                </c:pt>
                <c:pt idx="6">
                  <c:v>95.7</c:v>
                </c:pt>
                <c:pt idx="7">
                  <c:v>96.3</c:v>
                </c:pt>
                <c:pt idx="8">
                  <c:v>103.9</c:v>
                </c:pt>
                <c:pt idx="9">
                  <c:v>96.8</c:v>
                </c:pt>
                <c:pt idx="10">
                  <c:v>96.9</c:v>
                </c:pt>
                <c:pt idx="11">
                  <c:v>96.9</c:v>
                </c:pt>
                <c:pt idx="12">
                  <c:v>106.3</c:v>
                </c:pt>
                <c:pt idx="13">
                  <c:v>96.5</c:v>
                </c:pt>
                <c:pt idx="14">
                  <c:v>99.4</c:v>
                </c:pt>
                <c:pt idx="15">
                  <c:v>97.7</c:v>
                </c:pt>
                <c:pt idx="16">
                  <c:v>97.1</c:v>
                </c:pt>
                <c:pt idx="17">
                  <c:v>96.2</c:v>
                </c:pt>
                <c:pt idx="18">
                  <c:v>99.3</c:v>
                </c:pt>
                <c:pt idx="19">
                  <c:v>94.4</c:v>
                </c:pt>
                <c:pt idx="20">
                  <c:v>93.3</c:v>
                </c:pt>
                <c:pt idx="21">
                  <c:v>94.4</c:v>
                </c:pt>
                <c:pt idx="22">
                  <c:v>95.7</c:v>
                </c:pt>
                <c:pt idx="23">
                  <c:v>91.7</c:v>
                </c:pt>
                <c:pt idx="24">
                  <c:v>90.3</c:v>
                </c:pt>
                <c:pt idx="25">
                  <c:v>88.2</c:v>
                </c:pt>
                <c:pt idx="26">
                  <c:v>88.5</c:v>
                </c:pt>
                <c:pt idx="27">
                  <c:v>89.2</c:v>
                </c:pt>
                <c:pt idx="28">
                  <c:v>84.4</c:v>
                </c:pt>
                <c:pt idx="29" formatCode="General">
                  <c:v>83.5</c:v>
                </c:pt>
                <c:pt idx="30" formatCode="General">
                  <c:v>82</c:v>
                </c:pt>
                <c:pt idx="31" formatCode="General">
                  <c:v>86.1</c:v>
                </c:pt>
                <c:pt idx="32" formatCode="General">
                  <c:v>83.5</c:v>
                </c:pt>
                <c:pt idx="33" formatCode="General">
                  <c:v>81.5</c:v>
                </c:pt>
              </c:numCache>
            </c:numRef>
          </c:val>
          <c:smooth val="0"/>
        </c:ser>
        <c:dLbls>
          <c:showLegendKey val="0"/>
          <c:showVal val="0"/>
          <c:showCatName val="0"/>
          <c:showSerName val="0"/>
          <c:showPercent val="0"/>
          <c:showBubbleSize val="0"/>
        </c:dLbls>
        <c:marker val="1"/>
        <c:smooth val="0"/>
        <c:axId val="143271424"/>
        <c:axId val="143273344"/>
      </c:lineChart>
      <c:catAx>
        <c:axId val="143271424"/>
        <c:scaling>
          <c:orientation val="minMax"/>
        </c:scaling>
        <c:delete val="0"/>
        <c:axPos val="b"/>
        <c:title>
          <c:tx>
            <c:rich>
              <a:bodyPr/>
              <a:lstStyle/>
              <a:p>
                <a:pPr>
                  <a:defRPr sz="1350" b="1" i="0" u="none" strike="noStrike" baseline="0">
                    <a:solidFill>
                      <a:srgbClr val="000000"/>
                    </a:solidFill>
                    <a:latin typeface="Arial"/>
                    <a:ea typeface="Arial"/>
                    <a:cs typeface="Arial"/>
                  </a:defRPr>
                </a:pPr>
                <a:r>
                  <a:rPr lang="en-GB"/>
                  <a:t>Year</a:t>
                </a:r>
              </a:p>
            </c:rich>
          </c:tx>
          <c:layout>
            <c:manualLayout>
              <c:xMode val="edge"/>
              <c:yMode val="edge"/>
              <c:x val="0.49569199648884948"/>
              <c:y val="0.9560151703183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en-US"/>
          </a:p>
        </c:txPr>
        <c:crossAx val="143273344"/>
        <c:crosses val="autoZero"/>
        <c:auto val="1"/>
        <c:lblAlgn val="ctr"/>
        <c:lblOffset val="100"/>
        <c:tickLblSkip val="1"/>
        <c:tickMarkSkip val="3"/>
        <c:noMultiLvlLbl val="0"/>
      </c:catAx>
      <c:valAx>
        <c:axId val="143273344"/>
        <c:scaling>
          <c:orientation val="minMax"/>
        </c:scaling>
        <c:delete val="0"/>
        <c:axPos val="l"/>
        <c:title>
          <c:tx>
            <c:rich>
              <a:bodyPr/>
              <a:lstStyle/>
              <a:p>
                <a:pPr>
                  <a:defRPr sz="1350" b="1" i="0" u="none" strike="noStrike" baseline="0">
                    <a:solidFill>
                      <a:srgbClr val="000000"/>
                    </a:solidFill>
                    <a:latin typeface="Arial"/>
                    <a:ea typeface="Arial"/>
                    <a:cs typeface="Arial"/>
                  </a:defRPr>
                </a:pPr>
                <a:r>
                  <a:rPr lang="en-GB"/>
                  <a:t>Percentage</a:t>
                </a:r>
              </a:p>
            </c:rich>
          </c:tx>
          <c:layout>
            <c:manualLayout>
              <c:xMode val="edge"/>
              <c:yMode val="edge"/>
              <c:x val="2.0682523267838678E-3"/>
              <c:y val="0.355932203389830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en-US"/>
          </a:p>
        </c:txPr>
        <c:crossAx val="143271424"/>
        <c:crosses val="autoZero"/>
        <c:crossBetween val="midCat"/>
      </c:valAx>
      <c:spPr>
        <a:noFill/>
        <a:ln w="25400">
          <a:noFill/>
        </a:ln>
      </c:spPr>
    </c:plotArea>
    <c:legend>
      <c:legendPos val="r"/>
      <c:layout>
        <c:manualLayout>
          <c:xMode val="edge"/>
          <c:yMode val="edge"/>
          <c:x val="0.11616423334880452"/>
          <c:y val="0.68596693090131411"/>
          <c:w val="0.15854028070689716"/>
          <c:h val="0.1355120761419974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en-US"/>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3.3: Age standardised</a:t>
            </a:r>
            <a:r>
              <a:rPr lang="en-GB" baseline="30000"/>
              <a:t>1</a:t>
            </a:r>
            <a:r>
              <a:rPr lang="en-GB"/>
              <a:t> mortality rates, by selected cause and sex, 2013</a:t>
            </a:r>
          </a:p>
        </c:rich>
      </c:tx>
      <c:overlay val="0"/>
      <c:spPr>
        <a:noFill/>
        <a:ln w="25400">
          <a:noFill/>
        </a:ln>
      </c:spPr>
    </c:title>
    <c:autoTitleDeleted val="0"/>
    <c:plotArea>
      <c:layout>
        <c:manualLayout>
          <c:layoutTarget val="inner"/>
          <c:xMode val="edge"/>
          <c:yMode val="edge"/>
          <c:x val="8.1755296681144604E-2"/>
          <c:y val="0.12500732518047386"/>
          <c:w val="0.9154870790984645"/>
          <c:h val="0.70508474576271185"/>
        </c:manualLayout>
      </c:layout>
      <c:barChart>
        <c:barDir val="col"/>
        <c:grouping val="clustered"/>
        <c:varyColors val="0"/>
        <c:ser>
          <c:idx val="0"/>
          <c:order val="0"/>
          <c:tx>
            <c:strRef>
              <c:f>'Data 3.3'!$A$7</c:f>
              <c:strCache>
                <c:ptCount val="1"/>
                <c:pt idx="0">
                  <c:v>Scotland</c:v>
                </c:pt>
              </c:strCache>
            </c:strRef>
          </c:tx>
          <c:spPr>
            <a:solidFill>
              <a:srgbClr val="2E3191"/>
            </a:solidFill>
            <a:ln w="12700">
              <a:noFill/>
              <a:prstDash val="solid"/>
            </a:ln>
          </c:spPr>
          <c:invertIfNegative val="0"/>
          <c:cat>
            <c:strRef>
              <c:f>'Data 3.3'!$B$6:$D$6</c:f>
              <c:strCache>
                <c:ptCount val="3"/>
                <c:pt idx="0">
                  <c:v>Cancer </c:v>
                </c:pt>
                <c:pt idx="1">
                  <c:v>Ischaemic heart disease</c:v>
                </c:pt>
                <c:pt idx="2">
                  <c:v>Cerebrovascular disease</c:v>
                </c:pt>
              </c:strCache>
            </c:strRef>
          </c:cat>
          <c:val>
            <c:numRef>
              <c:f>'Data 3.3'!$B$7:$D$7</c:f>
              <c:numCache>
                <c:formatCode>#,##0</c:formatCode>
                <c:ptCount val="3"/>
                <c:pt idx="0">
                  <c:v>393</c:v>
                </c:pt>
                <c:pt idx="1">
                  <c:v>210</c:v>
                </c:pt>
                <c:pt idx="2">
                  <c:v>99</c:v>
                </c:pt>
              </c:numCache>
            </c:numRef>
          </c:val>
        </c:ser>
        <c:ser>
          <c:idx val="2"/>
          <c:order val="1"/>
          <c:tx>
            <c:strRef>
              <c:f>'Data 3.3'!$A$8</c:f>
              <c:strCache>
                <c:ptCount val="1"/>
                <c:pt idx="0">
                  <c:v>Wales</c:v>
                </c:pt>
              </c:strCache>
            </c:strRef>
          </c:tx>
          <c:spPr>
            <a:solidFill>
              <a:srgbClr val="5357C8"/>
            </a:solidFill>
            <a:ln w="12700">
              <a:noFill/>
              <a:prstDash val="solid"/>
            </a:ln>
          </c:spPr>
          <c:invertIfNegative val="0"/>
          <c:cat>
            <c:strRef>
              <c:f>'Data 3.3'!$B$6:$D$6</c:f>
              <c:strCache>
                <c:ptCount val="3"/>
                <c:pt idx="0">
                  <c:v>Cancer </c:v>
                </c:pt>
                <c:pt idx="1">
                  <c:v>Ischaemic heart disease</c:v>
                </c:pt>
                <c:pt idx="2">
                  <c:v>Cerebrovascular disease</c:v>
                </c:pt>
              </c:strCache>
            </c:strRef>
          </c:cat>
          <c:val>
            <c:numRef>
              <c:f>'Data 3.3'!$B$8:$D$8</c:f>
              <c:numCache>
                <c:formatCode>#,##0</c:formatCode>
                <c:ptCount val="3"/>
                <c:pt idx="0">
                  <c:v>347</c:v>
                </c:pt>
                <c:pt idx="1">
                  <c:v>204</c:v>
                </c:pt>
                <c:pt idx="2">
                  <c:v>82</c:v>
                </c:pt>
              </c:numCache>
            </c:numRef>
          </c:val>
        </c:ser>
        <c:ser>
          <c:idx val="1"/>
          <c:order val="2"/>
          <c:tx>
            <c:strRef>
              <c:f>'Data 3.3'!$A$9</c:f>
              <c:strCache>
                <c:ptCount val="1"/>
                <c:pt idx="0">
                  <c:v>England</c:v>
                </c:pt>
              </c:strCache>
            </c:strRef>
          </c:tx>
          <c:spPr>
            <a:solidFill>
              <a:srgbClr val="9798C8"/>
            </a:solidFill>
            <a:ln w="12700">
              <a:noFill/>
              <a:prstDash val="solid"/>
            </a:ln>
          </c:spPr>
          <c:invertIfNegative val="0"/>
          <c:cat>
            <c:strRef>
              <c:f>'Data 3.3'!$B$6:$D$6</c:f>
              <c:strCache>
                <c:ptCount val="3"/>
                <c:pt idx="0">
                  <c:v>Cancer </c:v>
                </c:pt>
                <c:pt idx="1">
                  <c:v>Ischaemic heart disease</c:v>
                </c:pt>
                <c:pt idx="2">
                  <c:v>Cerebrovascular disease</c:v>
                </c:pt>
              </c:strCache>
            </c:strRef>
          </c:cat>
          <c:val>
            <c:numRef>
              <c:f>'Data 3.3'!$B$9:$D$9</c:f>
              <c:numCache>
                <c:formatCode>#,##0</c:formatCode>
                <c:ptCount val="3"/>
                <c:pt idx="0">
                  <c:v>339</c:v>
                </c:pt>
                <c:pt idx="1">
                  <c:v>175</c:v>
                </c:pt>
                <c:pt idx="2">
                  <c:v>69</c:v>
                </c:pt>
              </c:numCache>
            </c:numRef>
          </c:val>
        </c:ser>
        <c:ser>
          <c:idx val="3"/>
          <c:order val="3"/>
          <c:tx>
            <c:strRef>
              <c:f>'Data 3.3'!$A$10</c:f>
              <c:strCache>
                <c:ptCount val="1"/>
                <c:pt idx="0">
                  <c:v>Northern Ireland</c:v>
                </c:pt>
              </c:strCache>
            </c:strRef>
          </c:tx>
          <c:spPr>
            <a:solidFill>
              <a:srgbClr val="D5D6E9"/>
            </a:solidFill>
            <a:ln w="12700">
              <a:noFill/>
              <a:prstDash val="solid"/>
            </a:ln>
          </c:spPr>
          <c:invertIfNegative val="0"/>
          <c:cat>
            <c:strRef>
              <c:f>'Data 3.3'!$B$6:$D$6</c:f>
              <c:strCache>
                <c:ptCount val="3"/>
                <c:pt idx="0">
                  <c:v>Cancer </c:v>
                </c:pt>
                <c:pt idx="1">
                  <c:v>Ischaemic heart disease</c:v>
                </c:pt>
                <c:pt idx="2">
                  <c:v>Cerebrovascular disease</c:v>
                </c:pt>
              </c:strCache>
            </c:strRef>
          </c:cat>
          <c:val>
            <c:numRef>
              <c:f>'Data 3.3'!$B$10:$D$10</c:f>
              <c:numCache>
                <c:formatCode>#,##0</c:formatCode>
                <c:ptCount val="3"/>
                <c:pt idx="0">
                  <c:v>358</c:v>
                </c:pt>
                <c:pt idx="1">
                  <c:v>188</c:v>
                </c:pt>
                <c:pt idx="2">
                  <c:v>81.8</c:v>
                </c:pt>
              </c:numCache>
            </c:numRef>
          </c:val>
        </c:ser>
        <c:dLbls>
          <c:showLegendKey val="0"/>
          <c:showVal val="0"/>
          <c:showCatName val="0"/>
          <c:showSerName val="0"/>
          <c:showPercent val="0"/>
          <c:showBubbleSize val="0"/>
        </c:dLbls>
        <c:gapWidth val="150"/>
        <c:axId val="144300672"/>
        <c:axId val="144310656"/>
      </c:barChart>
      <c:catAx>
        <c:axId val="14430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4310656"/>
        <c:crosses val="autoZero"/>
        <c:auto val="1"/>
        <c:lblAlgn val="ctr"/>
        <c:lblOffset val="100"/>
        <c:tickLblSkip val="1"/>
        <c:tickMarkSkip val="1"/>
        <c:noMultiLvlLbl val="0"/>
      </c:catAx>
      <c:valAx>
        <c:axId val="144310656"/>
        <c:scaling>
          <c:orientation val="minMax"/>
          <c:max val="400"/>
        </c:scaling>
        <c:delete val="0"/>
        <c:axPos val="l"/>
        <c:title>
          <c:tx>
            <c:rich>
              <a:bodyPr rot="-5400000" vert="horz"/>
              <a:lstStyle/>
              <a:p>
                <a:pPr algn="ctr">
                  <a:defRPr sz="1400" b="1"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European Ages Standardised Rates per 100,000 population</a:t>
                </a:r>
                <a:endParaRPr lang="en-GB" sz="1100"/>
              </a:p>
            </c:rich>
          </c:tx>
          <c:layout>
            <c:manualLayout>
              <c:xMode val="edge"/>
              <c:yMode val="edge"/>
              <c:x val="2.7576697690451569E-3"/>
              <c:y val="0.1034402234290696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4300672"/>
        <c:crosses val="autoZero"/>
        <c:crossBetween val="between"/>
      </c:valAx>
      <c:spPr>
        <a:noFill/>
        <a:ln w="25400">
          <a:noFill/>
        </a:ln>
      </c:spPr>
    </c:plotArea>
    <c:legend>
      <c:legendPos val="b"/>
      <c:layout>
        <c:manualLayout>
          <c:xMode val="edge"/>
          <c:yMode val="edge"/>
          <c:x val="0.22440537745604963"/>
          <c:y val="0.89281548069560446"/>
          <c:w val="0.59462254395036196"/>
          <c:h val="4.4067796610169491E-2"/>
        </c:manualLayout>
      </c:layout>
      <c:overlay val="0"/>
      <c:spPr>
        <a:noFill/>
        <a:ln w="25400">
          <a:noFill/>
        </a:ln>
      </c:spPr>
      <c:txPr>
        <a:bodyPr/>
        <a:lstStyle/>
        <a:p>
          <a:pPr>
            <a:defRPr sz="1285" b="1"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25"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491209927611172E-2"/>
          <c:y val="7.7238971196033429E-2"/>
          <c:w val="0.90072388831437433"/>
          <c:h val="0.73349548857698577"/>
        </c:manualLayout>
      </c:layout>
      <c:lineChart>
        <c:grouping val="standard"/>
        <c:varyColors val="0"/>
        <c:ser>
          <c:idx val="0"/>
          <c:order val="0"/>
          <c:tx>
            <c:v>Natural Change (Births minus Deaths)</c:v>
          </c:tx>
          <c:spPr>
            <a:ln w="38100" cap="flat">
              <a:solidFill>
                <a:srgbClr val="2DA197"/>
              </a:solidFill>
              <a:prstDash val="dash"/>
            </a:ln>
          </c:spPr>
          <c:marker>
            <c:symbol val="none"/>
          </c:marker>
          <c:cat>
            <c:numRef>
              <c:f>'Data 1.2'!$A$6:$A$69</c:f>
              <c:numCache>
                <c:formatCode>General</c:formatCode>
                <c:ptCount val="64"/>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pt idx="57">
                  <c:v>2008</c:v>
                </c:pt>
                <c:pt idx="58">
                  <c:v>2009</c:v>
                </c:pt>
                <c:pt idx="59">
                  <c:v>2010</c:v>
                </c:pt>
                <c:pt idx="60">
                  <c:v>2011</c:v>
                </c:pt>
                <c:pt idx="61">
                  <c:v>2012</c:v>
                </c:pt>
                <c:pt idx="62">
                  <c:v>2013</c:v>
                </c:pt>
                <c:pt idx="63">
                  <c:v>2014</c:v>
                </c:pt>
              </c:numCache>
            </c:numRef>
          </c:cat>
          <c:val>
            <c:numRef>
              <c:f>'Data 1.2'!$D$7:$D$69</c:f>
              <c:numCache>
                <c:formatCode>0.0</c:formatCode>
                <c:ptCount val="63"/>
                <c:pt idx="0">
                  <c:v>28.6</c:v>
                </c:pt>
                <c:pt idx="1">
                  <c:v>30.2</c:v>
                </c:pt>
                <c:pt idx="2">
                  <c:v>31.9</c:v>
                </c:pt>
                <c:pt idx="3">
                  <c:v>29</c:v>
                </c:pt>
                <c:pt idx="4">
                  <c:v>33.700000000000003</c:v>
                </c:pt>
                <c:pt idx="5">
                  <c:v>36.9</c:v>
                </c:pt>
                <c:pt idx="6">
                  <c:v>34.6</c:v>
                </c:pt>
                <c:pt idx="7">
                  <c:v>36.4</c:v>
                </c:pt>
                <c:pt idx="8">
                  <c:v>39.700000000000003</c:v>
                </c:pt>
                <c:pt idx="9">
                  <c:v>37.6</c:v>
                </c:pt>
                <c:pt idx="10">
                  <c:v>39.1</c:v>
                </c:pt>
                <c:pt idx="11">
                  <c:v>38.200000000000003</c:v>
                </c:pt>
                <c:pt idx="12">
                  <c:v>42.3</c:v>
                </c:pt>
                <c:pt idx="13">
                  <c:v>40.6</c:v>
                </c:pt>
                <c:pt idx="14">
                  <c:v>33.200000000000003</c:v>
                </c:pt>
                <c:pt idx="15">
                  <c:v>38.1</c:v>
                </c:pt>
                <c:pt idx="16">
                  <c:v>31.9</c:v>
                </c:pt>
                <c:pt idx="17">
                  <c:v>30.3</c:v>
                </c:pt>
                <c:pt idx="18">
                  <c:v>23.3</c:v>
                </c:pt>
                <c:pt idx="19">
                  <c:v>26.1</c:v>
                </c:pt>
                <c:pt idx="20">
                  <c:v>18.8</c:v>
                </c:pt>
                <c:pt idx="21">
                  <c:v>12.4</c:v>
                </c:pt>
                <c:pt idx="22">
                  <c:v>6.8</c:v>
                </c:pt>
                <c:pt idx="23">
                  <c:v>4.5999999999999996</c:v>
                </c:pt>
                <c:pt idx="24">
                  <c:v>2.7</c:v>
                </c:pt>
                <c:pt idx="25">
                  <c:v>-1.1000000000000001</c:v>
                </c:pt>
                <c:pt idx="26">
                  <c:v>-1</c:v>
                </c:pt>
                <c:pt idx="27">
                  <c:v>1.8</c:v>
                </c:pt>
                <c:pt idx="28">
                  <c:v>4.3</c:v>
                </c:pt>
                <c:pt idx="29">
                  <c:v>6.6</c:v>
                </c:pt>
                <c:pt idx="30">
                  <c:v>1.5</c:v>
                </c:pt>
                <c:pt idx="31">
                  <c:v>1.8</c:v>
                </c:pt>
                <c:pt idx="32">
                  <c:v>1.4</c:v>
                </c:pt>
                <c:pt idx="33">
                  <c:v>3.7</c:v>
                </c:pt>
                <c:pt idx="34">
                  <c:v>1.6</c:v>
                </c:pt>
                <c:pt idx="35">
                  <c:v>4.7</c:v>
                </c:pt>
                <c:pt idx="36">
                  <c:v>4.9000000000000004</c:v>
                </c:pt>
                <c:pt idx="37">
                  <c:v>3.1</c:v>
                </c:pt>
                <c:pt idx="38">
                  <c:v>-1.4</c:v>
                </c:pt>
                <c:pt idx="39">
                  <c:v>5.8</c:v>
                </c:pt>
                <c:pt idx="40">
                  <c:v>5.9</c:v>
                </c:pt>
                <c:pt idx="41">
                  <c:v>2.4</c:v>
                </c:pt>
                <c:pt idx="42">
                  <c:v>0.5</c:v>
                </c:pt>
                <c:pt idx="43">
                  <c:v>0.9</c:v>
                </c:pt>
                <c:pt idx="44">
                  <c:v>-2.2999999999999998</c:v>
                </c:pt>
                <c:pt idx="45">
                  <c:v>0.1</c:v>
                </c:pt>
                <c:pt idx="46">
                  <c:v>-0.5</c:v>
                </c:pt>
                <c:pt idx="47">
                  <c:v>-3.7</c:v>
                </c:pt>
                <c:pt idx="48">
                  <c:v>-5.7</c:v>
                </c:pt>
                <c:pt idx="49">
                  <c:v>-3.9</c:v>
                </c:pt>
                <c:pt idx="50">
                  <c:v>-6.1</c:v>
                </c:pt>
                <c:pt idx="51">
                  <c:v>-6.5</c:v>
                </c:pt>
                <c:pt idx="52">
                  <c:v>-4</c:v>
                </c:pt>
                <c:pt idx="53">
                  <c:v>-2.2999999999999998</c:v>
                </c:pt>
                <c:pt idx="54">
                  <c:v>-0.3</c:v>
                </c:pt>
                <c:pt idx="55" formatCode="#,##0.0">
                  <c:v>1.1000000000000001</c:v>
                </c:pt>
                <c:pt idx="56">
                  <c:v>3.9</c:v>
                </c:pt>
                <c:pt idx="57">
                  <c:v>4.5999999999999996</c:v>
                </c:pt>
                <c:pt idx="58">
                  <c:v>5.2</c:v>
                </c:pt>
                <c:pt idx="59" formatCode="General">
                  <c:v>4.8</c:v>
                </c:pt>
                <c:pt idx="60" formatCode="General">
                  <c:v>4.2</c:v>
                </c:pt>
                <c:pt idx="61" formatCode="General">
                  <c:v>0.9</c:v>
                </c:pt>
                <c:pt idx="62">
                  <c:v>3.5169999999999999</c:v>
                </c:pt>
              </c:numCache>
            </c:numRef>
          </c:val>
          <c:smooth val="0"/>
        </c:ser>
        <c:ser>
          <c:idx val="1"/>
          <c:order val="1"/>
          <c:tx>
            <c:strRef>
              <c:f>'Data 1.2'!$C$5</c:f>
              <c:strCache>
                <c:ptCount val="1"/>
                <c:pt idx="0">
                  <c:v>Net migration</c:v>
                </c:pt>
              </c:strCache>
            </c:strRef>
          </c:tx>
          <c:spPr>
            <a:ln w="38100">
              <a:solidFill>
                <a:srgbClr val="96D0CB"/>
              </a:solidFill>
              <a:prstDash val="solid"/>
            </a:ln>
          </c:spPr>
          <c:marker>
            <c:symbol val="none"/>
          </c:marker>
          <c:cat>
            <c:numRef>
              <c:f>'Data 1.2'!$A$6:$A$69</c:f>
              <c:numCache>
                <c:formatCode>General</c:formatCode>
                <c:ptCount val="64"/>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pt idx="57">
                  <c:v>2008</c:v>
                </c:pt>
                <c:pt idx="58">
                  <c:v>2009</c:v>
                </c:pt>
                <c:pt idx="59">
                  <c:v>2010</c:v>
                </c:pt>
                <c:pt idx="60">
                  <c:v>2011</c:v>
                </c:pt>
                <c:pt idx="61">
                  <c:v>2012</c:v>
                </c:pt>
                <c:pt idx="62">
                  <c:v>2013</c:v>
                </c:pt>
                <c:pt idx="63">
                  <c:v>2014</c:v>
                </c:pt>
              </c:numCache>
            </c:numRef>
          </c:cat>
          <c:val>
            <c:numRef>
              <c:f>'Data 1.2'!$C$7:$C$69</c:f>
              <c:numCache>
                <c:formatCode>0.0</c:formatCode>
                <c:ptCount val="63"/>
                <c:pt idx="0">
                  <c:v>-29.1</c:v>
                </c:pt>
                <c:pt idx="1">
                  <c:v>-31.3</c:v>
                </c:pt>
                <c:pt idx="2">
                  <c:v>-27</c:v>
                </c:pt>
                <c:pt idx="3">
                  <c:v>-25.1</c:v>
                </c:pt>
                <c:pt idx="4">
                  <c:v>-27.2</c:v>
                </c:pt>
                <c:pt idx="5">
                  <c:v>-33.1</c:v>
                </c:pt>
                <c:pt idx="6">
                  <c:v>-25.4</c:v>
                </c:pt>
                <c:pt idx="7">
                  <c:v>-20.3</c:v>
                </c:pt>
                <c:pt idx="8">
                  <c:v>-28.5</c:v>
                </c:pt>
                <c:pt idx="9">
                  <c:v>-34.6</c:v>
                </c:pt>
                <c:pt idx="10">
                  <c:v>-29</c:v>
                </c:pt>
                <c:pt idx="11">
                  <c:v>-33.9</c:v>
                </c:pt>
                <c:pt idx="12">
                  <c:v>-39.1</c:v>
                </c:pt>
                <c:pt idx="13">
                  <c:v>-39.1</c:v>
                </c:pt>
                <c:pt idx="14">
                  <c:v>-43.2</c:v>
                </c:pt>
                <c:pt idx="15">
                  <c:v>-43.1</c:v>
                </c:pt>
                <c:pt idx="16">
                  <c:v>-32</c:v>
                </c:pt>
                <c:pt idx="17">
                  <c:v>-23.9</c:v>
                </c:pt>
                <c:pt idx="18">
                  <c:v>-20.100000000000001</c:v>
                </c:pt>
                <c:pt idx="19">
                  <c:v>-21.7</c:v>
                </c:pt>
                <c:pt idx="20">
                  <c:v>-27.6</c:v>
                </c:pt>
                <c:pt idx="21">
                  <c:v>-10.7</c:v>
                </c:pt>
                <c:pt idx="22">
                  <c:v>-2</c:v>
                </c:pt>
                <c:pt idx="23">
                  <c:v>-19</c:v>
                </c:pt>
                <c:pt idx="24">
                  <c:v>-4.8</c:v>
                </c:pt>
                <c:pt idx="25">
                  <c:v>-9.8000000000000007</c:v>
                </c:pt>
                <c:pt idx="26">
                  <c:v>-16.3</c:v>
                </c:pt>
                <c:pt idx="27">
                  <c:v>-14.6</c:v>
                </c:pt>
                <c:pt idx="28">
                  <c:v>-16.3</c:v>
                </c:pt>
                <c:pt idx="29">
                  <c:v>-23.1</c:v>
                </c:pt>
                <c:pt idx="30">
                  <c:v>-16.850000000000001</c:v>
                </c:pt>
                <c:pt idx="31">
                  <c:v>-19.72</c:v>
                </c:pt>
                <c:pt idx="32">
                  <c:v>-12.04</c:v>
                </c:pt>
                <c:pt idx="33">
                  <c:v>-14.99</c:v>
                </c:pt>
                <c:pt idx="34">
                  <c:v>-17.63</c:v>
                </c:pt>
                <c:pt idx="35">
                  <c:v>-18.039000000000001</c:v>
                </c:pt>
                <c:pt idx="36">
                  <c:v>-27.23</c:v>
                </c:pt>
                <c:pt idx="37">
                  <c:v>-2.907</c:v>
                </c:pt>
                <c:pt idx="38">
                  <c:v>4.9850000000000003</c:v>
                </c:pt>
                <c:pt idx="39">
                  <c:v>-1.9159999999999999</c:v>
                </c:pt>
                <c:pt idx="40">
                  <c:v>-1.9</c:v>
                </c:pt>
                <c:pt idx="41">
                  <c:v>4.7</c:v>
                </c:pt>
                <c:pt idx="42">
                  <c:v>9.4</c:v>
                </c:pt>
                <c:pt idx="43">
                  <c:v>2.4</c:v>
                </c:pt>
                <c:pt idx="44">
                  <c:v>-7.2</c:v>
                </c:pt>
                <c:pt idx="45">
                  <c:v>-7.5</c:v>
                </c:pt>
                <c:pt idx="46">
                  <c:v>-5.7</c:v>
                </c:pt>
                <c:pt idx="47">
                  <c:v>-2.2000000000000002</c:v>
                </c:pt>
                <c:pt idx="48">
                  <c:v>-3.6</c:v>
                </c:pt>
                <c:pt idx="49">
                  <c:v>5.2</c:v>
                </c:pt>
                <c:pt idx="50">
                  <c:v>6.3</c:v>
                </c:pt>
                <c:pt idx="51">
                  <c:v>5.6</c:v>
                </c:pt>
                <c:pt idx="52">
                  <c:v>18.600000000000001</c:v>
                </c:pt>
                <c:pt idx="53">
                  <c:v>25.3</c:v>
                </c:pt>
                <c:pt idx="54" formatCode="General">
                  <c:v>18.8</c:v>
                </c:pt>
                <c:pt idx="55" formatCode="#,##0.0">
                  <c:v>33</c:v>
                </c:pt>
                <c:pt idx="56">
                  <c:v>26.4</c:v>
                </c:pt>
                <c:pt idx="57">
                  <c:v>24.4</c:v>
                </c:pt>
                <c:pt idx="58">
                  <c:v>26.1</c:v>
                </c:pt>
                <c:pt idx="59">
                  <c:v>30.2</c:v>
                </c:pt>
                <c:pt idx="60" formatCode="General">
                  <c:v>12.7</c:v>
                </c:pt>
                <c:pt idx="61" formatCode="General">
                  <c:v>10</c:v>
                </c:pt>
                <c:pt idx="62">
                  <c:v>17.585000000000001</c:v>
                </c:pt>
              </c:numCache>
            </c:numRef>
          </c:val>
          <c:smooth val="0"/>
        </c:ser>
        <c:dLbls>
          <c:showLegendKey val="0"/>
          <c:showVal val="0"/>
          <c:showCatName val="0"/>
          <c:showSerName val="0"/>
          <c:showPercent val="0"/>
          <c:showBubbleSize val="0"/>
        </c:dLbls>
        <c:marker val="1"/>
        <c:smooth val="0"/>
        <c:axId val="134699648"/>
        <c:axId val="134705920"/>
      </c:lineChart>
      <c:catAx>
        <c:axId val="13469964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 </a:t>
                </a:r>
              </a:p>
            </c:rich>
          </c:tx>
          <c:layout>
            <c:manualLayout>
              <c:xMode val="edge"/>
              <c:yMode val="edge"/>
              <c:x val="0.48810754912099275"/>
              <c:y val="0.94124293785310731"/>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134705920"/>
        <c:crosses val="autoZero"/>
        <c:auto val="1"/>
        <c:lblAlgn val="ctr"/>
        <c:lblOffset val="100"/>
        <c:tickLblSkip val="5"/>
        <c:tickMarkSkip val="5"/>
        <c:noMultiLvlLbl val="0"/>
      </c:catAx>
      <c:valAx>
        <c:axId val="134705920"/>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Persons (1,000s)</a:t>
                </a:r>
              </a:p>
            </c:rich>
          </c:tx>
          <c:layout>
            <c:manualLayout>
              <c:xMode val="edge"/>
              <c:yMode val="edge"/>
              <c:x val="0"/>
              <c:y val="0.258192090395480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34699648"/>
        <c:crosses val="autoZero"/>
        <c:crossBetween val="midCat"/>
      </c:valAx>
      <c:spPr>
        <a:noFill/>
        <a:ln w="25400">
          <a:noFill/>
        </a:ln>
      </c:spPr>
    </c:plotArea>
    <c:plotVisOnly val="1"/>
    <c:dispBlanksAs val="gap"/>
    <c:showDLblsOverMax val="0"/>
  </c:chart>
  <c:spPr>
    <a:noFill/>
    <a:ln w="9525">
      <a:noFill/>
    </a:ln>
  </c:spPr>
  <c:txPr>
    <a:bodyPr/>
    <a:lstStyle/>
    <a:p>
      <a:pPr>
        <a:defRPr sz="825" b="0" i="0" u="none" strike="noStrike" baseline="0">
          <a:solidFill>
            <a:srgbClr val="000000"/>
          </a:solidFill>
          <a:latin typeface="Arial"/>
          <a:ea typeface="Arial"/>
          <a:cs typeface="Arial"/>
        </a:defRPr>
      </a:pPr>
      <a:endParaRPr lang="en-US"/>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3.3: Age standardised</a:t>
            </a:r>
            <a:r>
              <a:rPr lang="en-GB" strike="noStrike" baseline="30000"/>
              <a:t>1</a:t>
            </a:r>
            <a:r>
              <a:rPr lang="en-GB"/>
              <a:t> mortality rates, by selected cause and sex, 2013</a:t>
            </a:r>
          </a:p>
        </c:rich>
      </c:tx>
      <c:overlay val="0"/>
      <c:spPr>
        <a:noFill/>
        <a:ln w="25400">
          <a:noFill/>
        </a:ln>
      </c:spPr>
    </c:title>
    <c:autoTitleDeleted val="0"/>
    <c:plotArea>
      <c:layout>
        <c:manualLayout>
          <c:layoutTarget val="inner"/>
          <c:xMode val="edge"/>
          <c:yMode val="edge"/>
          <c:x val="8.4453636677007934E-2"/>
          <c:y val="9.4082582004399548E-2"/>
          <c:w val="0.90589451913133401"/>
          <c:h val="0.70677966101694911"/>
        </c:manualLayout>
      </c:layout>
      <c:barChart>
        <c:barDir val="col"/>
        <c:grouping val="clustered"/>
        <c:varyColors val="0"/>
        <c:ser>
          <c:idx val="0"/>
          <c:order val="0"/>
          <c:tx>
            <c:strRef>
              <c:f>'Data 3.3'!$A$15</c:f>
              <c:strCache>
                <c:ptCount val="1"/>
                <c:pt idx="0">
                  <c:v>Scotland</c:v>
                </c:pt>
              </c:strCache>
            </c:strRef>
          </c:tx>
          <c:spPr>
            <a:solidFill>
              <a:srgbClr val="2E3191"/>
            </a:solidFill>
            <a:ln w="12700">
              <a:noFill/>
              <a:prstDash val="solid"/>
            </a:ln>
          </c:spPr>
          <c:invertIfNegative val="0"/>
          <c:cat>
            <c:strRef>
              <c:f>'Data 3.3'!$B$14:$D$14</c:f>
              <c:strCache>
                <c:ptCount val="3"/>
                <c:pt idx="0">
                  <c:v>Cancer </c:v>
                </c:pt>
                <c:pt idx="1">
                  <c:v>Ischaemic heart disease</c:v>
                </c:pt>
                <c:pt idx="2">
                  <c:v>Cerebrovascular disease</c:v>
                </c:pt>
              </c:strCache>
            </c:strRef>
          </c:cat>
          <c:val>
            <c:numRef>
              <c:f>'Data 3.3'!$B$15:$D$15</c:f>
              <c:numCache>
                <c:formatCode>#,##0</c:formatCode>
                <c:ptCount val="3"/>
                <c:pt idx="0">
                  <c:v>279</c:v>
                </c:pt>
                <c:pt idx="1">
                  <c:v>109</c:v>
                </c:pt>
                <c:pt idx="2">
                  <c:v>93</c:v>
                </c:pt>
              </c:numCache>
            </c:numRef>
          </c:val>
        </c:ser>
        <c:ser>
          <c:idx val="2"/>
          <c:order val="1"/>
          <c:tx>
            <c:strRef>
              <c:f>'Data 3.3'!$A$16</c:f>
              <c:strCache>
                <c:ptCount val="1"/>
                <c:pt idx="0">
                  <c:v>Wales</c:v>
                </c:pt>
              </c:strCache>
            </c:strRef>
          </c:tx>
          <c:spPr>
            <a:solidFill>
              <a:srgbClr val="5357C8"/>
            </a:solidFill>
            <a:ln w="12700">
              <a:noFill/>
              <a:prstDash val="solid"/>
            </a:ln>
          </c:spPr>
          <c:invertIfNegative val="0"/>
          <c:cat>
            <c:strRef>
              <c:f>'Data 3.3'!$B$14:$D$14</c:f>
              <c:strCache>
                <c:ptCount val="3"/>
                <c:pt idx="0">
                  <c:v>Cancer </c:v>
                </c:pt>
                <c:pt idx="1">
                  <c:v>Ischaemic heart disease</c:v>
                </c:pt>
                <c:pt idx="2">
                  <c:v>Cerebrovascular disease</c:v>
                </c:pt>
              </c:strCache>
            </c:strRef>
          </c:cat>
          <c:val>
            <c:numRef>
              <c:f>'Data 3.3'!$B$16:$D$16</c:f>
              <c:numCache>
                <c:formatCode>#,##0</c:formatCode>
                <c:ptCount val="3"/>
                <c:pt idx="0">
                  <c:v>244</c:v>
                </c:pt>
                <c:pt idx="1">
                  <c:v>97</c:v>
                </c:pt>
                <c:pt idx="2">
                  <c:v>71</c:v>
                </c:pt>
              </c:numCache>
            </c:numRef>
          </c:val>
        </c:ser>
        <c:ser>
          <c:idx val="1"/>
          <c:order val="2"/>
          <c:tx>
            <c:strRef>
              <c:f>'Data 3.3'!$A$17</c:f>
              <c:strCache>
                <c:ptCount val="1"/>
                <c:pt idx="0">
                  <c:v>England</c:v>
                </c:pt>
              </c:strCache>
            </c:strRef>
          </c:tx>
          <c:spPr>
            <a:solidFill>
              <a:srgbClr val="9798C8"/>
            </a:solidFill>
            <a:ln w="12700">
              <a:noFill/>
              <a:prstDash val="solid"/>
            </a:ln>
          </c:spPr>
          <c:invertIfNegative val="0"/>
          <c:cat>
            <c:strRef>
              <c:f>'Data 3.3'!$B$14:$D$14</c:f>
              <c:strCache>
                <c:ptCount val="3"/>
                <c:pt idx="0">
                  <c:v>Cancer </c:v>
                </c:pt>
                <c:pt idx="1">
                  <c:v>Ischaemic heart disease</c:v>
                </c:pt>
                <c:pt idx="2">
                  <c:v>Cerebrovascular disease</c:v>
                </c:pt>
              </c:strCache>
            </c:strRef>
          </c:cat>
          <c:val>
            <c:numRef>
              <c:f>'Data 3.3'!$B$17:$D$17</c:f>
              <c:numCache>
                <c:formatCode>#,##0</c:formatCode>
                <c:ptCount val="3"/>
                <c:pt idx="0">
                  <c:v>244</c:v>
                </c:pt>
                <c:pt idx="1">
                  <c:v>83</c:v>
                </c:pt>
                <c:pt idx="2">
                  <c:v>65</c:v>
                </c:pt>
              </c:numCache>
            </c:numRef>
          </c:val>
        </c:ser>
        <c:ser>
          <c:idx val="3"/>
          <c:order val="3"/>
          <c:tx>
            <c:strRef>
              <c:f>'Data 3.3'!$A$18</c:f>
              <c:strCache>
                <c:ptCount val="1"/>
                <c:pt idx="0">
                  <c:v>Northern Ireland</c:v>
                </c:pt>
              </c:strCache>
            </c:strRef>
          </c:tx>
          <c:spPr>
            <a:solidFill>
              <a:srgbClr val="D5D6E9"/>
            </a:solidFill>
            <a:ln w="12700">
              <a:noFill/>
              <a:prstDash val="solid"/>
            </a:ln>
          </c:spPr>
          <c:invertIfNegative val="0"/>
          <c:cat>
            <c:strRef>
              <c:f>'Data 3.3'!$B$14:$D$14</c:f>
              <c:strCache>
                <c:ptCount val="3"/>
                <c:pt idx="0">
                  <c:v>Cancer </c:v>
                </c:pt>
                <c:pt idx="1">
                  <c:v>Ischaemic heart disease</c:v>
                </c:pt>
                <c:pt idx="2">
                  <c:v>Cerebrovascular disease</c:v>
                </c:pt>
              </c:strCache>
            </c:strRef>
          </c:cat>
          <c:val>
            <c:numRef>
              <c:f>'Data 3.3'!$B$18:$D$18</c:f>
              <c:numCache>
                <c:formatCode>#,##0</c:formatCode>
                <c:ptCount val="3"/>
                <c:pt idx="0">
                  <c:v>242</c:v>
                </c:pt>
                <c:pt idx="1">
                  <c:v>95.9</c:v>
                </c:pt>
                <c:pt idx="2">
                  <c:v>75.900000000000006</c:v>
                </c:pt>
              </c:numCache>
            </c:numRef>
          </c:val>
        </c:ser>
        <c:dLbls>
          <c:showLegendKey val="0"/>
          <c:showVal val="0"/>
          <c:showCatName val="0"/>
          <c:showSerName val="0"/>
          <c:showPercent val="0"/>
          <c:showBubbleSize val="0"/>
        </c:dLbls>
        <c:gapWidth val="150"/>
        <c:axId val="144720640"/>
        <c:axId val="144722176"/>
      </c:barChart>
      <c:catAx>
        <c:axId val="144720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4722176"/>
        <c:crosses val="autoZero"/>
        <c:auto val="1"/>
        <c:lblAlgn val="ctr"/>
        <c:lblOffset val="100"/>
        <c:tickLblSkip val="1"/>
        <c:tickMarkSkip val="1"/>
        <c:noMultiLvlLbl val="0"/>
      </c:catAx>
      <c:valAx>
        <c:axId val="144722176"/>
        <c:scaling>
          <c:orientation val="minMax"/>
          <c:max val="400"/>
        </c:scaling>
        <c:delete val="0"/>
        <c:axPos val="l"/>
        <c:title>
          <c:tx>
            <c:rich>
              <a:bodyPr rot="-5400000" vert="horz"/>
              <a:lstStyle/>
              <a:p>
                <a:pPr algn="ctr">
                  <a:defRPr sz="1400" b="1" i="0" u="none" strike="noStrike" baseline="0">
                    <a:solidFill>
                      <a:srgbClr val="000000"/>
                    </a:solidFill>
                    <a:latin typeface="Arial"/>
                    <a:ea typeface="Arial"/>
                    <a:cs typeface="Arial"/>
                  </a:defRPr>
                </a:pPr>
                <a:r>
                  <a:rPr lang="en-GB" sz="1100"/>
                  <a:t>European Ages</a:t>
                </a:r>
                <a:r>
                  <a:rPr lang="en-GB" sz="1100" baseline="0"/>
                  <a:t> Standardised Rates</a:t>
                </a:r>
                <a:r>
                  <a:rPr lang="en-GB" sz="1100"/>
                  <a:t> per 100, 000 population</a:t>
                </a:r>
              </a:p>
            </c:rich>
          </c:tx>
          <c:layout>
            <c:manualLayout>
              <c:xMode val="edge"/>
              <c:yMode val="edge"/>
              <c:x val="8.2730093071354711E-3"/>
              <c:y val="0.100774852638369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4720640"/>
        <c:crosses val="autoZero"/>
        <c:crossBetween val="between"/>
      </c:valAx>
      <c:spPr>
        <a:noFill/>
        <a:ln w="25400">
          <a:noFill/>
        </a:ln>
      </c:spPr>
    </c:plotArea>
    <c:legend>
      <c:legendPos val="b"/>
      <c:layout>
        <c:manualLayout>
          <c:xMode val="edge"/>
          <c:yMode val="edge"/>
          <c:x val="0.25699571421204198"/>
          <c:y val="0.88034541213545614"/>
          <c:w val="0.48600846300624007"/>
          <c:h val="4.5455599668928398E-2"/>
        </c:manualLayout>
      </c:layout>
      <c:overlay val="0"/>
      <c:spPr>
        <a:noFill/>
        <a:ln w="25400">
          <a:noFill/>
        </a:ln>
      </c:spPr>
      <c:txPr>
        <a:bodyPr/>
        <a:lstStyle/>
        <a:p>
          <a:pPr>
            <a:defRPr sz="1285" b="1"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25" b="0" i="0" u="none" strike="noStrike" baseline="0">
          <a:solidFill>
            <a:srgbClr val="000000"/>
          </a:solidFill>
          <a:latin typeface="Arial"/>
          <a:ea typeface="Arial"/>
          <a:cs typeface="Arial"/>
        </a:defRPr>
      </a:pPr>
      <a:endParaRPr lang="en-US"/>
    </a:p>
  </c:txPr>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a:effectLst/>
              </a:rPr>
              <a:t>Figure 4.1: Expectation of life at birth</a:t>
            </a:r>
            <a:r>
              <a:rPr lang="en-GB" sz="1400" b="1" baseline="30000">
                <a:effectLst/>
              </a:rPr>
              <a:t>1</a:t>
            </a:r>
            <a:r>
              <a:rPr lang="en-GB" sz="1400" b="1">
                <a:effectLst/>
              </a:rPr>
              <a:t>, Scotland, 1981-2037</a:t>
            </a:r>
            <a:endParaRPr lang="en-GB" sz="1400" baseline="30000">
              <a:effectLst/>
            </a:endParaRPr>
          </a:p>
        </c:rich>
      </c:tx>
      <c:layout>
        <c:manualLayout>
          <c:xMode val="edge"/>
          <c:yMode val="edge"/>
          <c:x val="0.23284721260928218"/>
          <c:y val="8.9786756453423128E-3"/>
        </c:manualLayout>
      </c:layout>
      <c:overlay val="1"/>
    </c:title>
    <c:autoTitleDeleted val="0"/>
    <c:plotArea>
      <c:layout>
        <c:manualLayout>
          <c:layoutTarget val="inner"/>
          <c:xMode val="edge"/>
          <c:yMode val="edge"/>
          <c:x val="7.2388831437435366E-2"/>
          <c:y val="6.9362524806350426E-2"/>
          <c:w val="0.88831437435367111"/>
          <c:h val="0.74865493032883079"/>
        </c:manualLayout>
      </c:layout>
      <c:lineChart>
        <c:grouping val="standard"/>
        <c:varyColors val="0"/>
        <c:ser>
          <c:idx val="0"/>
          <c:order val="0"/>
          <c:tx>
            <c:strRef>
              <c:f>'Data 4.1'!$C$4</c:f>
              <c:strCache>
                <c:ptCount val="1"/>
                <c:pt idx="0">
                  <c:v> Females</c:v>
                </c:pt>
              </c:strCache>
            </c:strRef>
          </c:tx>
          <c:spPr>
            <a:ln w="38100">
              <a:solidFill>
                <a:srgbClr val="B7B8DA"/>
              </a:solidFill>
              <a:prstDash val="sysDash"/>
            </a:ln>
          </c:spPr>
          <c:marker>
            <c:symbol val="none"/>
          </c:marker>
          <c:cat>
            <c:numRef>
              <c:f>'Data 4.1'!$A$5:$A$61</c:f>
              <c:numCache>
                <c:formatCode>General</c:formatCode>
                <c:ptCount val="5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numCache>
            </c:numRef>
          </c:cat>
          <c:val>
            <c:numRef>
              <c:f>'Data 4.1'!$C$5:$C$61</c:f>
              <c:numCache>
                <c:formatCode>0.0</c:formatCode>
                <c:ptCount val="57"/>
                <c:pt idx="0">
                  <c:v>75.3</c:v>
                </c:pt>
                <c:pt idx="1">
                  <c:v>75.5</c:v>
                </c:pt>
                <c:pt idx="2">
                  <c:v>75.599999999999994</c:v>
                </c:pt>
                <c:pt idx="3">
                  <c:v>75.8</c:v>
                </c:pt>
                <c:pt idx="4">
                  <c:v>76</c:v>
                </c:pt>
                <c:pt idx="5">
                  <c:v>76.2</c:v>
                </c:pt>
                <c:pt idx="6">
                  <c:v>76.5</c:v>
                </c:pt>
                <c:pt idx="7">
                  <c:v>76.5</c:v>
                </c:pt>
                <c:pt idx="8">
                  <c:v>76.599999999999994</c:v>
                </c:pt>
                <c:pt idx="9">
                  <c:v>76.7</c:v>
                </c:pt>
                <c:pt idx="10">
                  <c:v>77.099999999999994</c:v>
                </c:pt>
                <c:pt idx="11">
                  <c:v>77.099999999999994</c:v>
                </c:pt>
                <c:pt idx="12">
                  <c:v>77.3</c:v>
                </c:pt>
                <c:pt idx="13">
                  <c:v>77.400000000000006</c:v>
                </c:pt>
                <c:pt idx="14">
                  <c:v>77.7</c:v>
                </c:pt>
                <c:pt idx="15">
                  <c:v>77.900000000000006</c:v>
                </c:pt>
                <c:pt idx="16">
                  <c:v>78</c:v>
                </c:pt>
                <c:pt idx="17">
                  <c:v>78.2</c:v>
                </c:pt>
                <c:pt idx="18">
                  <c:v>78.400000000000006</c:v>
                </c:pt>
                <c:pt idx="19">
                  <c:v>78.599999999999994</c:v>
                </c:pt>
                <c:pt idx="20">
                  <c:v>78.8</c:v>
                </c:pt>
                <c:pt idx="21">
                  <c:v>78.900000000000006</c:v>
                </c:pt>
                <c:pt idx="22">
                  <c:v>79.099999999999994</c:v>
                </c:pt>
                <c:pt idx="23">
                  <c:v>79.2</c:v>
                </c:pt>
                <c:pt idx="24">
                  <c:v>79.5</c:v>
                </c:pt>
                <c:pt idx="25">
                  <c:v>79.7</c:v>
                </c:pt>
                <c:pt idx="26">
                  <c:v>79.8</c:v>
                </c:pt>
                <c:pt idx="27">
                  <c:v>80.099999999999994</c:v>
                </c:pt>
                <c:pt idx="28">
                  <c:v>80.3</c:v>
                </c:pt>
                <c:pt idx="29">
                  <c:v>80.599999999999994</c:v>
                </c:pt>
                <c:pt idx="30">
                  <c:v>80.8</c:v>
                </c:pt>
                <c:pt idx="31">
                  <c:v>80.900000000000006</c:v>
                </c:pt>
                <c:pt idx="32">
                  <c:v>81.06</c:v>
                </c:pt>
                <c:pt idx="33">
                  <c:v>81.5</c:v>
                </c:pt>
                <c:pt idx="34">
                  <c:v>81.7</c:v>
                </c:pt>
                <c:pt idx="35">
                  <c:v>82</c:v>
                </c:pt>
                <c:pt idx="36">
                  <c:v>82.2</c:v>
                </c:pt>
                <c:pt idx="37">
                  <c:v>82.4</c:v>
                </c:pt>
                <c:pt idx="38">
                  <c:v>82.6</c:v>
                </c:pt>
                <c:pt idx="39">
                  <c:v>82.8</c:v>
                </c:pt>
                <c:pt idx="40">
                  <c:v>83</c:v>
                </c:pt>
                <c:pt idx="41">
                  <c:v>83.2</c:v>
                </c:pt>
                <c:pt idx="42">
                  <c:v>83.4</c:v>
                </c:pt>
                <c:pt idx="43">
                  <c:v>83.6</c:v>
                </c:pt>
                <c:pt idx="44">
                  <c:v>83.7</c:v>
                </c:pt>
                <c:pt idx="45">
                  <c:v>83.9</c:v>
                </c:pt>
                <c:pt idx="46">
                  <c:v>84.1</c:v>
                </c:pt>
                <c:pt idx="47">
                  <c:v>84.2</c:v>
                </c:pt>
                <c:pt idx="48">
                  <c:v>84.4</c:v>
                </c:pt>
                <c:pt idx="49">
                  <c:v>84.5</c:v>
                </c:pt>
                <c:pt idx="50">
                  <c:v>84.7</c:v>
                </c:pt>
                <c:pt idx="51">
                  <c:v>84.8</c:v>
                </c:pt>
                <c:pt idx="52">
                  <c:v>85</c:v>
                </c:pt>
                <c:pt idx="53">
                  <c:v>85.1</c:v>
                </c:pt>
                <c:pt idx="54">
                  <c:v>85.3</c:v>
                </c:pt>
                <c:pt idx="55" formatCode="General">
                  <c:v>85.4</c:v>
                </c:pt>
                <c:pt idx="56" formatCode="General">
                  <c:v>85.5</c:v>
                </c:pt>
              </c:numCache>
            </c:numRef>
          </c:val>
          <c:smooth val="0"/>
        </c:ser>
        <c:ser>
          <c:idx val="1"/>
          <c:order val="1"/>
          <c:tx>
            <c:strRef>
              <c:f>'Data 4.1'!$B$4</c:f>
              <c:strCache>
                <c:ptCount val="1"/>
                <c:pt idx="0">
                  <c:v> Males</c:v>
                </c:pt>
              </c:strCache>
            </c:strRef>
          </c:tx>
          <c:spPr>
            <a:ln w="38100">
              <a:solidFill>
                <a:srgbClr val="6F70B4"/>
              </a:solidFill>
              <a:prstDash val="solid"/>
            </a:ln>
          </c:spPr>
          <c:marker>
            <c:symbol val="none"/>
          </c:marker>
          <c:cat>
            <c:numRef>
              <c:f>'Data 4.1'!$A$5:$A$61</c:f>
              <c:numCache>
                <c:formatCode>General</c:formatCode>
                <c:ptCount val="5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numCache>
            </c:numRef>
          </c:cat>
          <c:val>
            <c:numRef>
              <c:f>'Data 4.1'!$B$5:$B$61</c:f>
              <c:numCache>
                <c:formatCode>0.0</c:formatCode>
                <c:ptCount val="57"/>
                <c:pt idx="0">
                  <c:v>69.099999999999994</c:v>
                </c:pt>
                <c:pt idx="1">
                  <c:v>69.3</c:v>
                </c:pt>
                <c:pt idx="2">
                  <c:v>69.599999999999994</c:v>
                </c:pt>
                <c:pt idx="3">
                  <c:v>69.900000000000006</c:v>
                </c:pt>
                <c:pt idx="4">
                  <c:v>70</c:v>
                </c:pt>
                <c:pt idx="5">
                  <c:v>70.2</c:v>
                </c:pt>
                <c:pt idx="6">
                  <c:v>70.400000000000006</c:v>
                </c:pt>
                <c:pt idx="7">
                  <c:v>70.599999999999994</c:v>
                </c:pt>
                <c:pt idx="8">
                  <c:v>70.8</c:v>
                </c:pt>
                <c:pt idx="9">
                  <c:v>71.099999999999994</c:v>
                </c:pt>
                <c:pt idx="10">
                  <c:v>71.400000000000006</c:v>
                </c:pt>
                <c:pt idx="11">
                  <c:v>71.5</c:v>
                </c:pt>
                <c:pt idx="12">
                  <c:v>71.7</c:v>
                </c:pt>
                <c:pt idx="13">
                  <c:v>71.900000000000006</c:v>
                </c:pt>
                <c:pt idx="14">
                  <c:v>72.099999999999994</c:v>
                </c:pt>
                <c:pt idx="15">
                  <c:v>72.2</c:v>
                </c:pt>
                <c:pt idx="16">
                  <c:v>72.400000000000006</c:v>
                </c:pt>
                <c:pt idx="17">
                  <c:v>72.599999999999994</c:v>
                </c:pt>
                <c:pt idx="18">
                  <c:v>72.8</c:v>
                </c:pt>
                <c:pt idx="19">
                  <c:v>73.099999999999994</c:v>
                </c:pt>
                <c:pt idx="20">
                  <c:v>73.3</c:v>
                </c:pt>
                <c:pt idx="21">
                  <c:v>73.5</c:v>
                </c:pt>
                <c:pt idx="22">
                  <c:v>73.8</c:v>
                </c:pt>
                <c:pt idx="23">
                  <c:v>74.2</c:v>
                </c:pt>
                <c:pt idx="24">
                  <c:v>74.599999999999994</c:v>
                </c:pt>
                <c:pt idx="25">
                  <c:v>74.8</c:v>
                </c:pt>
                <c:pt idx="26">
                  <c:v>75</c:v>
                </c:pt>
                <c:pt idx="27">
                  <c:v>75.3</c:v>
                </c:pt>
                <c:pt idx="28">
                  <c:v>75.8</c:v>
                </c:pt>
                <c:pt idx="29">
                  <c:v>76.2</c:v>
                </c:pt>
                <c:pt idx="30">
                  <c:v>76.5</c:v>
                </c:pt>
                <c:pt idx="31">
                  <c:v>76.8</c:v>
                </c:pt>
                <c:pt idx="32">
                  <c:v>77.05</c:v>
                </c:pt>
                <c:pt idx="33">
                  <c:v>77.3</c:v>
                </c:pt>
                <c:pt idx="34">
                  <c:v>77.599999999999994</c:v>
                </c:pt>
                <c:pt idx="35">
                  <c:v>77.900000000000006</c:v>
                </c:pt>
                <c:pt idx="36">
                  <c:v>78.2</c:v>
                </c:pt>
                <c:pt idx="37">
                  <c:v>78.400000000000006</c:v>
                </c:pt>
                <c:pt idx="38">
                  <c:v>78.7</c:v>
                </c:pt>
                <c:pt idx="39">
                  <c:v>78.900000000000006</c:v>
                </c:pt>
                <c:pt idx="40">
                  <c:v>79.099999999999994</c:v>
                </c:pt>
                <c:pt idx="41">
                  <c:v>79.400000000000006</c:v>
                </c:pt>
                <c:pt idx="42">
                  <c:v>79.599999999999994</c:v>
                </c:pt>
                <c:pt idx="43">
                  <c:v>79.8</c:v>
                </c:pt>
                <c:pt idx="44">
                  <c:v>80</c:v>
                </c:pt>
                <c:pt idx="45">
                  <c:v>80.2</c:v>
                </c:pt>
                <c:pt idx="46">
                  <c:v>80.400000000000006</c:v>
                </c:pt>
                <c:pt idx="47">
                  <c:v>80.599999999999994</c:v>
                </c:pt>
                <c:pt idx="48">
                  <c:v>80.8</c:v>
                </c:pt>
                <c:pt idx="49">
                  <c:v>80.900000000000006</c:v>
                </c:pt>
                <c:pt idx="50">
                  <c:v>81.099999999999994</c:v>
                </c:pt>
                <c:pt idx="51">
                  <c:v>81.3</c:v>
                </c:pt>
                <c:pt idx="52">
                  <c:v>81.400000000000006</c:v>
                </c:pt>
                <c:pt idx="53">
                  <c:v>81.599999999999994</c:v>
                </c:pt>
                <c:pt idx="54">
                  <c:v>81.7</c:v>
                </c:pt>
                <c:pt idx="55" formatCode="General">
                  <c:v>81.8</c:v>
                </c:pt>
                <c:pt idx="56">
                  <c:v>82</c:v>
                </c:pt>
              </c:numCache>
            </c:numRef>
          </c:val>
          <c:smooth val="0"/>
        </c:ser>
        <c:dLbls>
          <c:showLegendKey val="0"/>
          <c:showVal val="0"/>
          <c:showCatName val="0"/>
          <c:showSerName val="0"/>
          <c:showPercent val="0"/>
          <c:showBubbleSize val="0"/>
        </c:dLbls>
        <c:marker val="1"/>
        <c:smooth val="0"/>
        <c:axId val="144499840"/>
        <c:axId val="144501760"/>
      </c:lineChart>
      <c:catAx>
        <c:axId val="14449984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52432377935674435"/>
              <c:y val="0.883553526410327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4501760"/>
        <c:crosses val="autoZero"/>
        <c:auto val="1"/>
        <c:lblAlgn val="ctr"/>
        <c:lblOffset val="100"/>
        <c:tickLblSkip val="4"/>
        <c:tickMarkSkip val="4"/>
        <c:noMultiLvlLbl val="0"/>
      </c:catAx>
      <c:valAx>
        <c:axId val="144501760"/>
        <c:scaling>
          <c:orientation val="minMax"/>
          <c:max val="90"/>
          <c:min val="0"/>
        </c:scaling>
        <c:delete val="0"/>
        <c:axPos val="l"/>
        <c:title>
          <c:tx>
            <c:rich>
              <a:bodyPr/>
              <a:lstStyle/>
              <a:p>
                <a:pPr>
                  <a:defRPr sz="1400" b="1" i="0" u="none" strike="noStrike" baseline="0">
                    <a:solidFill>
                      <a:srgbClr val="000000"/>
                    </a:solidFill>
                    <a:latin typeface="Arial"/>
                    <a:ea typeface="Arial"/>
                    <a:cs typeface="Arial"/>
                  </a:defRPr>
                </a:pPr>
                <a:r>
                  <a:rPr lang="en-GB"/>
                  <a:t>Age</a:t>
                </a:r>
              </a:p>
            </c:rich>
          </c:tx>
          <c:layout>
            <c:manualLayout>
              <c:xMode val="edge"/>
              <c:yMode val="edge"/>
              <c:x val="0"/>
              <c:y val="0.401694838735377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4499840"/>
        <c:crosses val="autoZero"/>
        <c:crossBetween val="midCat"/>
      </c:valAx>
      <c:spPr>
        <a:noFill/>
        <a:ln w="25400">
          <a:noFill/>
        </a:ln>
      </c:spPr>
    </c:plotArea>
    <c:legend>
      <c:legendPos val="r"/>
      <c:legendEntry>
        <c:idx val="0"/>
        <c:txPr>
          <a:bodyPr/>
          <a:lstStyle/>
          <a:p>
            <a:pPr>
              <a:defRPr sz="1400" b="0" i="0" u="none" strike="noStrike" baseline="0">
                <a:solidFill>
                  <a:sysClr val="windowText" lastClr="000000"/>
                </a:solidFill>
                <a:latin typeface="Arial"/>
                <a:ea typeface="Arial"/>
                <a:cs typeface="Arial"/>
              </a:defRPr>
            </a:pPr>
            <a:endParaRPr lang="en-US"/>
          </a:p>
        </c:txPr>
      </c:legendEntry>
      <c:layout>
        <c:manualLayout>
          <c:xMode val="edge"/>
          <c:yMode val="edge"/>
          <c:x val="0.75770114568150537"/>
          <c:y val="0.67431444806772889"/>
          <c:w val="0.19731409478675555"/>
          <c:h val="8.4459552168120622E-2"/>
        </c:manualLayout>
      </c:layout>
      <c:overlay val="0"/>
      <c:spPr>
        <a:noFill/>
        <a:ln w="25400">
          <a:noFill/>
        </a:ln>
      </c:spPr>
      <c:txPr>
        <a:bodyPr/>
        <a:lstStyle/>
        <a:p>
          <a:pPr>
            <a:defRPr sz="14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488105662164393E-2"/>
          <c:y val="0.12542389290599704"/>
          <c:w val="0.90948986722872205"/>
          <c:h val="0.70125091628045133"/>
        </c:manualLayout>
      </c:layout>
      <c:lineChart>
        <c:grouping val="standard"/>
        <c:varyColors val="0"/>
        <c:ser>
          <c:idx val="0"/>
          <c:order val="0"/>
          <c:tx>
            <c:strRef>
              <c:f>'Data 4.2a'!$A$35</c:f>
              <c:strCache>
                <c:ptCount val="1"/>
                <c:pt idx="0">
                  <c:v>Sweden</c:v>
                </c:pt>
              </c:strCache>
            </c:strRef>
          </c:tx>
          <c:spPr>
            <a:ln w="44450">
              <a:solidFill>
                <a:srgbClr val="B7B8DA"/>
              </a:solidFill>
              <a:prstDash val="sysDash"/>
            </a:ln>
          </c:spPr>
          <c:marker>
            <c:symbol val="none"/>
          </c:marker>
          <c:cat>
            <c:strRef>
              <c:f>'Data 4.2a'!$B$4:$AG$4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4.2a'!$B$35:$AG$35</c:f>
              <c:numCache>
                <c:formatCode>0.0</c:formatCode>
                <c:ptCount val="32"/>
                <c:pt idx="0">
                  <c:v>72.599999999999994</c:v>
                </c:pt>
                <c:pt idx="1">
                  <c:v>73</c:v>
                </c:pt>
                <c:pt idx="2">
                  <c:v>73.2</c:v>
                </c:pt>
                <c:pt idx="3">
                  <c:v>73.400000000000006</c:v>
                </c:pt>
                <c:pt idx="4">
                  <c:v>73.3</c:v>
                </c:pt>
                <c:pt idx="5">
                  <c:v>73.5</c:v>
                </c:pt>
                <c:pt idx="6">
                  <c:v>73.7</c:v>
                </c:pt>
                <c:pt idx="7">
                  <c:v>73.7</c:v>
                </c:pt>
                <c:pt idx="8">
                  <c:v>74.3</c:v>
                </c:pt>
                <c:pt idx="9">
                  <c:v>74.400000000000006</c:v>
                </c:pt>
                <c:pt idx="10">
                  <c:v>74.5</c:v>
                </c:pt>
                <c:pt idx="11">
                  <c:v>74.900000000000006</c:v>
                </c:pt>
                <c:pt idx="12">
                  <c:v>74.900000000000006</c:v>
                </c:pt>
                <c:pt idx="13">
                  <c:v>75.5</c:v>
                </c:pt>
                <c:pt idx="14">
                  <c:v>75.599999999999994</c:v>
                </c:pt>
                <c:pt idx="15">
                  <c:v>75.900000000000006</c:v>
                </c:pt>
                <c:pt idx="16">
                  <c:v>76.099999999999994</c:v>
                </c:pt>
                <c:pt idx="17">
                  <c:v>76.2</c:v>
                </c:pt>
                <c:pt idx="18">
                  <c:v>76.400000000000006</c:v>
                </c:pt>
                <c:pt idx="19">
                  <c:v>76.7</c:v>
                </c:pt>
                <c:pt idx="20">
                  <c:v>76.900000000000006</c:v>
                </c:pt>
                <c:pt idx="21">
                  <c:v>77</c:v>
                </c:pt>
                <c:pt idx="22">
                  <c:v>77.2</c:v>
                </c:pt>
                <c:pt idx="23">
                  <c:v>77.7</c:v>
                </c:pt>
                <c:pt idx="24">
                  <c:v>77.7</c:v>
                </c:pt>
                <c:pt idx="25">
                  <c:v>78</c:v>
                </c:pt>
                <c:pt idx="26">
                  <c:v>78.2</c:v>
                </c:pt>
                <c:pt idx="27">
                  <c:v>78.400000000000006</c:v>
                </c:pt>
                <c:pt idx="28">
                  <c:v>78.599999999999994</c:v>
                </c:pt>
                <c:pt idx="29">
                  <c:v>78.8</c:v>
                </c:pt>
                <c:pt idx="30">
                  <c:v>79.099999999999994</c:v>
                </c:pt>
                <c:pt idx="31">
                  <c:v>79.099999999999994</c:v>
                </c:pt>
              </c:numCache>
            </c:numRef>
          </c:val>
          <c:smooth val="0"/>
        </c:ser>
        <c:ser>
          <c:idx val="1"/>
          <c:order val="1"/>
          <c:tx>
            <c:strRef>
              <c:f>'Data 4.2a'!$A$36</c:f>
              <c:strCache>
                <c:ptCount val="1"/>
                <c:pt idx="0">
                  <c:v>United Kingdom</c:v>
                </c:pt>
              </c:strCache>
            </c:strRef>
          </c:tx>
          <c:spPr>
            <a:ln w="38100">
              <a:solidFill>
                <a:srgbClr val="B7B8DA"/>
              </a:solidFill>
            </a:ln>
          </c:spPr>
          <c:marker>
            <c:symbol val="none"/>
          </c:marker>
          <c:cat>
            <c:strRef>
              <c:f>'Data 4.2a'!$B$4:$AG$4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4.2a'!$B$36:$AG$36</c:f>
              <c:numCache>
                <c:formatCode>0.0</c:formatCode>
                <c:ptCount val="32"/>
                <c:pt idx="0">
                  <c:v>70.81</c:v>
                </c:pt>
                <c:pt idx="1">
                  <c:v>71.06</c:v>
                </c:pt>
                <c:pt idx="2">
                  <c:v>71.34</c:v>
                </c:pt>
                <c:pt idx="3">
                  <c:v>71.540000000000006</c:v>
                </c:pt>
                <c:pt idx="4">
                  <c:v>71.73</c:v>
                </c:pt>
                <c:pt idx="5">
                  <c:v>71.91</c:v>
                </c:pt>
                <c:pt idx="6">
                  <c:v>72.150000000000006</c:v>
                </c:pt>
                <c:pt idx="7">
                  <c:v>72.41</c:v>
                </c:pt>
                <c:pt idx="8">
                  <c:v>72.61</c:v>
                </c:pt>
                <c:pt idx="9">
                  <c:v>72.86</c:v>
                </c:pt>
                <c:pt idx="10">
                  <c:v>73.16</c:v>
                </c:pt>
                <c:pt idx="11">
                  <c:v>73.36</c:v>
                </c:pt>
                <c:pt idx="12">
                  <c:v>73.67</c:v>
                </c:pt>
                <c:pt idx="13">
                  <c:v>73.83</c:v>
                </c:pt>
                <c:pt idx="14">
                  <c:v>74.08</c:v>
                </c:pt>
                <c:pt idx="15">
                  <c:v>74.239999999999995</c:v>
                </c:pt>
                <c:pt idx="16">
                  <c:v>74.489999999999995</c:v>
                </c:pt>
                <c:pt idx="17">
                  <c:v>74.73</c:v>
                </c:pt>
                <c:pt idx="18">
                  <c:v>75.010000000000005</c:v>
                </c:pt>
                <c:pt idx="19">
                  <c:v>75.319999999999993</c:v>
                </c:pt>
                <c:pt idx="20">
                  <c:v>75.61</c:v>
                </c:pt>
                <c:pt idx="21">
                  <c:v>75.849999999999994</c:v>
                </c:pt>
                <c:pt idx="22">
                  <c:v>76.150000000000006</c:v>
                </c:pt>
                <c:pt idx="23">
                  <c:v>76.5</c:v>
                </c:pt>
                <c:pt idx="24">
                  <c:v>76.87</c:v>
                </c:pt>
                <c:pt idx="25">
                  <c:v>77.14</c:v>
                </c:pt>
                <c:pt idx="26">
                  <c:v>77.38</c:v>
                </c:pt>
                <c:pt idx="27">
                  <c:v>77.680000000000007</c:v>
                </c:pt>
                <c:pt idx="28">
                  <c:v>78.010000000000005</c:v>
                </c:pt>
                <c:pt idx="29">
                  <c:v>78.41</c:v>
                </c:pt>
                <c:pt idx="30">
                  <c:v>78.709999999999994</c:v>
                </c:pt>
                <c:pt idx="31">
                  <c:v>78.900000000000006</c:v>
                </c:pt>
              </c:numCache>
            </c:numRef>
          </c:val>
          <c:smooth val="0"/>
        </c:ser>
        <c:ser>
          <c:idx val="2"/>
          <c:order val="2"/>
          <c:tx>
            <c:strRef>
              <c:f>'Data 4.2a'!$A$27</c:f>
              <c:strCache>
                <c:ptCount val="1"/>
                <c:pt idx="0">
                  <c:v>Northern Ireland</c:v>
                </c:pt>
              </c:strCache>
            </c:strRef>
          </c:tx>
          <c:spPr>
            <a:ln w="50800">
              <a:solidFill>
                <a:srgbClr val="B7B8DA"/>
              </a:solidFill>
              <a:prstDash val="sysDot"/>
            </a:ln>
          </c:spPr>
          <c:marker>
            <c:symbol val="none"/>
          </c:marker>
          <c:cat>
            <c:strRef>
              <c:f>'Data 4.2a'!$B$4:$AG$4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4.2a'!$B$27:$AG$27</c:f>
              <c:numCache>
                <c:formatCode>0.0</c:formatCode>
                <c:ptCount val="32"/>
                <c:pt idx="0">
                  <c:v>69.17</c:v>
                </c:pt>
                <c:pt idx="1">
                  <c:v>69.75</c:v>
                </c:pt>
                <c:pt idx="2">
                  <c:v>70.14</c:v>
                </c:pt>
                <c:pt idx="3">
                  <c:v>70.33</c:v>
                </c:pt>
                <c:pt idx="4">
                  <c:v>70.569999999999993</c:v>
                </c:pt>
                <c:pt idx="5">
                  <c:v>70.900000000000006</c:v>
                </c:pt>
                <c:pt idx="6">
                  <c:v>71.13</c:v>
                </c:pt>
                <c:pt idx="7">
                  <c:v>71.48</c:v>
                </c:pt>
                <c:pt idx="8">
                  <c:v>71.72</c:v>
                </c:pt>
                <c:pt idx="9">
                  <c:v>72.14</c:v>
                </c:pt>
                <c:pt idx="10">
                  <c:v>72.55</c:v>
                </c:pt>
                <c:pt idx="11">
                  <c:v>72.73</c:v>
                </c:pt>
                <c:pt idx="12">
                  <c:v>73</c:v>
                </c:pt>
                <c:pt idx="13">
                  <c:v>73.11</c:v>
                </c:pt>
                <c:pt idx="14">
                  <c:v>73.510000000000005</c:v>
                </c:pt>
                <c:pt idx="15">
                  <c:v>73.83</c:v>
                </c:pt>
                <c:pt idx="16">
                  <c:v>74.16</c:v>
                </c:pt>
                <c:pt idx="17">
                  <c:v>74.27</c:v>
                </c:pt>
                <c:pt idx="18">
                  <c:v>74.48</c:v>
                </c:pt>
                <c:pt idx="19">
                  <c:v>74.790000000000006</c:v>
                </c:pt>
                <c:pt idx="20">
                  <c:v>75.19</c:v>
                </c:pt>
                <c:pt idx="21">
                  <c:v>75.55</c:v>
                </c:pt>
                <c:pt idx="22">
                  <c:v>75.81</c:v>
                </c:pt>
                <c:pt idx="23">
                  <c:v>75.989999999999995</c:v>
                </c:pt>
                <c:pt idx="24">
                  <c:v>76.069999999999993</c:v>
                </c:pt>
                <c:pt idx="25">
                  <c:v>76.150000000000006</c:v>
                </c:pt>
                <c:pt idx="26">
                  <c:v>76.33</c:v>
                </c:pt>
                <c:pt idx="27">
                  <c:v>76.67</c:v>
                </c:pt>
                <c:pt idx="28">
                  <c:v>76.97</c:v>
                </c:pt>
                <c:pt idx="29">
                  <c:v>77.41</c:v>
                </c:pt>
                <c:pt idx="30">
                  <c:v>77.69</c:v>
                </c:pt>
                <c:pt idx="31">
                  <c:v>78</c:v>
                </c:pt>
              </c:numCache>
            </c:numRef>
          </c:val>
          <c:smooth val="0"/>
        </c:ser>
        <c:ser>
          <c:idx val="3"/>
          <c:order val="3"/>
          <c:tx>
            <c:strRef>
              <c:f>'Data 4.2a'!$A$23</c:f>
              <c:strCache>
                <c:ptCount val="1"/>
                <c:pt idx="0">
                  <c:v>Lithuania</c:v>
                </c:pt>
              </c:strCache>
            </c:strRef>
          </c:tx>
          <c:spPr>
            <a:ln w="38100">
              <a:solidFill>
                <a:srgbClr val="6F70B4"/>
              </a:solidFill>
              <a:prstDash val="sysDash"/>
            </a:ln>
          </c:spPr>
          <c:marker>
            <c:symbol val="none"/>
          </c:marker>
          <c:cat>
            <c:strRef>
              <c:f>'Data 4.2a'!$B$4:$AG$4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4.2a'!$B$23:$AG$23</c:f>
              <c:numCache>
                <c:formatCode>0.0</c:formatCode>
                <c:ptCount val="32"/>
                <c:pt idx="0">
                  <c:v>65.5</c:v>
                </c:pt>
                <c:pt idx="1">
                  <c:v>65.8</c:v>
                </c:pt>
                <c:pt idx="2">
                  <c:v>65.8</c:v>
                </c:pt>
                <c:pt idx="3">
                  <c:v>65.2</c:v>
                </c:pt>
                <c:pt idx="4">
                  <c:v>65.7</c:v>
                </c:pt>
                <c:pt idx="5">
                  <c:v>67.7</c:v>
                </c:pt>
                <c:pt idx="6">
                  <c:v>67.5</c:v>
                </c:pt>
                <c:pt idx="7">
                  <c:v>67.2</c:v>
                </c:pt>
                <c:pt idx="8">
                  <c:v>66.7</c:v>
                </c:pt>
                <c:pt idx="9">
                  <c:v>66.2</c:v>
                </c:pt>
                <c:pt idx="10">
                  <c:v>65.2</c:v>
                </c:pt>
                <c:pt idx="11">
                  <c:v>65</c:v>
                </c:pt>
                <c:pt idx="12">
                  <c:v>63.2</c:v>
                </c:pt>
                <c:pt idx="13">
                  <c:v>62.5</c:v>
                </c:pt>
                <c:pt idx="14">
                  <c:v>63.1</c:v>
                </c:pt>
                <c:pt idx="15">
                  <c:v>64.3</c:v>
                </c:pt>
                <c:pt idx="16">
                  <c:v>65.2</c:v>
                </c:pt>
                <c:pt idx="17">
                  <c:v>65.7</c:v>
                </c:pt>
                <c:pt idx="18">
                  <c:v>65.900000000000006</c:v>
                </c:pt>
                <c:pt idx="19">
                  <c:v>66.3</c:v>
                </c:pt>
                <c:pt idx="20">
                  <c:v>65.5</c:v>
                </c:pt>
                <c:pt idx="21">
                  <c:v>65.7</c:v>
                </c:pt>
                <c:pt idx="22">
                  <c:v>65.900000000000006</c:v>
                </c:pt>
                <c:pt idx="23">
                  <c:v>65.8</c:v>
                </c:pt>
                <c:pt idx="24">
                  <c:v>64.7</c:v>
                </c:pt>
                <c:pt idx="25">
                  <c:v>64.5</c:v>
                </c:pt>
                <c:pt idx="26">
                  <c:v>63.9</c:v>
                </c:pt>
                <c:pt idx="27">
                  <c:v>65.3</c:v>
                </c:pt>
                <c:pt idx="28">
                  <c:v>66.599999999999994</c:v>
                </c:pt>
                <c:pt idx="29">
                  <c:v>66.900000000000006</c:v>
                </c:pt>
                <c:pt idx="30">
                  <c:v>67.400000000000006</c:v>
                </c:pt>
                <c:pt idx="31">
                  <c:v>67.7</c:v>
                </c:pt>
              </c:numCache>
            </c:numRef>
          </c:val>
          <c:smooth val="0"/>
        </c:ser>
        <c:ser>
          <c:idx val="4"/>
          <c:order val="4"/>
          <c:tx>
            <c:strRef>
              <c:f>'Data 4.2a'!$A$13</c:f>
              <c:strCache>
                <c:ptCount val="1"/>
                <c:pt idx="0">
                  <c:v>England</c:v>
                </c:pt>
              </c:strCache>
            </c:strRef>
          </c:tx>
          <c:spPr>
            <a:ln w="47625">
              <a:solidFill>
                <a:srgbClr val="2F2F59"/>
              </a:solidFill>
              <a:prstDash val="sysDot"/>
            </a:ln>
          </c:spPr>
          <c:marker>
            <c:symbol val="none"/>
          </c:marker>
          <c:dPt>
            <c:idx val="26"/>
            <c:bubble3D val="0"/>
          </c:dPt>
          <c:cat>
            <c:strRef>
              <c:f>'Data 4.2a'!$B$4:$AG$4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4.2a'!$B$13:$AG$13</c:f>
              <c:numCache>
                <c:formatCode>0.0</c:formatCode>
                <c:ptCount val="32"/>
                <c:pt idx="0">
                  <c:v>71.08</c:v>
                </c:pt>
                <c:pt idx="1">
                  <c:v>71.319999999999993</c:v>
                </c:pt>
                <c:pt idx="2">
                  <c:v>71.59</c:v>
                </c:pt>
                <c:pt idx="3">
                  <c:v>71.59</c:v>
                </c:pt>
                <c:pt idx="4">
                  <c:v>71.97</c:v>
                </c:pt>
                <c:pt idx="5">
                  <c:v>72.150000000000006</c:v>
                </c:pt>
                <c:pt idx="6">
                  <c:v>72.39</c:v>
                </c:pt>
                <c:pt idx="7">
                  <c:v>72.650000000000006</c:v>
                </c:pt>
                <c:pt idx="8">
                  <c:v>72.650000000000006</c:v>
                </c:pt>
                <c:pt idx="9">
                  <c:v>73.08</c:v>
                </c:pt>
                <c:pt idx="10">
                  <c:v>73.37</c:v>
                </c:pt>
                <c:pt idx="11">
                  <c:v>73.59</c:v>
                </c:pt>
                <c:pt idx="12">
                  <c:v>73.930000000000007</c:v>
                </c:pt>
                <c:pt idx="13">
                  <c:v>74.099999999999994</c:v>
                </c:pt>
                <c:pt idx="14">
                  <c:v>74.349999999999994</c:v>
                </c:pt>
                <c:pt idx="15">
                  <c:v>74.510000000000005</c:v>
                </c:pt>
                <c:pt idx="16">
                  <c:v>74.75</c:v>
                </c:pt>
                <c:pt idx="17">
                  <c:v>75</c:v>
                </c:pt>
                <c:pt idx="18">
                  <c:v>75.290000000000006</c:v>
                </c:pt>
                <c:pt idx="19">
                  <c:v>75.61</c:v>
                </c:pt>
                <c:pt idx="20">
                  <c:v>75.900000000000006</c:v>
                </c:pt>
                <c:pt idx="21">
                  <c:v>76.13</c:v>
                </c:pt>
                <c:pt idx="22">
                  <c:v>76.44</c:v>
                </c:pt>
                <c:pt idx="23">
                  <c:v>76.790000000000006</c:v>
                </c:pt>
                <c:pt idx="24">
                  <c:v>77.16</c:v>
                </c:pt>
                <c:pt idx="25">
                  <c:v>77.459999999999994</c:v>
                </c:pt>
                <c:pt idx="26">
                  <c:v>77.7</c:v>
                </c:pt>
                <c:pt idx="27">
                  <c:v>78</c:v>
                </c:pt>
                <c:pt idx="28">
                  <c:v>78.31</c:v>
                </c:pt>
                <c:pt idx="29">
                  <c:v>78.709999999999994</c:v>
                </c:pt>
                <c:pt idx="30">
                  <c:v>79.02</c:v>
                </c:pt>
                <c:pt idx="31">
                  <c:v>79.2</c:v>
                </c:pt>
              </c:numCache>
            </c:numRef>
          </c:val>
          <c:smooth val="0"/>
        </c:ser>
        <c:ser>
          <c:idx val="5"/>
          <c:order val="5"/>
          <c:tx>
            <c:strRef>
              <c:f>'Data 4.2a'!$A$37</c:f>
              <c:strCache>
                <c:ptCount val="1"/>
                <c:pt idx="0">
                  <c:v>Wales</c:v>
                </c:pt>
              </c:strCache>
            </c:strRef>
          </c:tx>
          <c:spPr>
            <a:ln w="34925">
              <a:solidFill>
                <a:srgbClr val="6F70B4"/>
              </a:solidFill>
            </a:ln>
          </c:spPr>
          <c:marker>
            <c:symbol val="none"/>
          </c:marker>
          <c:cat>
            <c:strRef>
              <c:f>'Data 4.2a'!$B$4:$AG$4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4.2a'!$B$37:$AG$37</c:f>
              <c:numCache>
                <c:formatCode>0.0</c:formatCode>
                <c:ptCount val="32"/>
                <c:pt idx="0">
                  <c:v>70.430000000000007</c:v>
                </c:pt>
                <c:pt idx="1">
                  <c:v>70.69</c:v>
                </c:pt>
                <c:pt idx="2">
                  <c:v>71.05</c:v>
                </c:pt>
                <c:pt idx="3">
                  <c:v>71.05</c:v>
                </c:pt>
                <c:pt idx="4">
                  <c:v>71.41</c:v>
                </c:pt>
                <c:pt idx="5">
                  <c:v>71.55</c:v>
                </c:pt>
                <c:pt idx="6">
                  <c:v>71.98</c:v>
                </c:pt>
                <c:pt idx="7">
                  <c:v>72.33</c:v>
                </c:pt>
                <c:pt idx="8">
                  <c:v>72.58</c:v>
                </c:pt>
                <c:pt idx="9">
                  <c:v>72.8</c:v>
                </c:pt>
                <c:pt idx="10">
                  <c:v>73.12</c:v>
                </c:pt>
                <c:pt idx="11">
                  <c:v>73.239999999999995</c:v>
                </c:pt>
                <c:pt idx="12">
                  <c:v>73.430000000000007</c:v>
                </c:pt>
                <c:pt idx="13">
                  <c:v>73.42</c:v>
                </c:pt>
                <c:pt idx="14">
                  <c:v>73.7</c:v>
                </c:pt>
                <c:pt idx="15">
                  <c:v>73.81</c:v>
                </c:pt>
                <c:pt idx="16">
                  <c:v>74.19</c:v>
                </c:pt>
                <c:pt idx="17">
                  <c:v>74.3</c:v>
                </c:pt>
                <c:pt idx="18">
                  <c:v>74.58</c:v>
                </c:pt>
                <c:pt idx="19">
                  <c:v>74.819999999999993</c:v>
                </c:pt>
                <c:pt idx="20">
                  <c:v>75.260000000000005</c:v>
                </c:pt>
                <c:pt idx="21">
                  <c:v>75.47</c:v>
                </c:pt>
                <c:pt idx="22">
                  <c:v>75.78</c:v>
                </c:pt>
                <c:pt idx="23">
                  <c:v>76.11</c:v>
                </c:pt>
                <c:pt idx="24">
                  <c:v>76.56</c:v>
                </c:pt>
                <c:pt idx="25">
                  <c:v>76.680000000000007</c:v>
                </c:pt>
                <c:pt idx="26">
                  <c:v>76.87</c:v>
                </c:pt>
                <c:pt idx="27">
                  <c:v>77.08</c:v>
                </c:pt>
                <c:pt idx="28">
                  <c:v>77.510000000000005</c:v>
                </c:pt>
                <c:pt idx="29">
                  <c:v>77.84</c:v>
                </c:pt>
                <c:pt idx="30">
                  <c:v>78.08</c:v>
                </c:pt>
                <c:pt idx="31" formatCode="General">
                  <c:v>78.2</c:v>
                </c:pt>
              </c:numCache>
            </c:numRef>
          </c:val>
          <c:smooth val="0"/>
        </c:ser>
        <c:ser>
          <c:idx val="6"/>
          <c:order val="6"/>
          <c:tx>
            <c:strRef>
              <c:f>'Data 4.2a'!$A$31</c:f>
              <c:strCache>
                <c:ptCount val="1"/>
                <c:pt idx="0">
                  <c:v>Scotland</c:v>
                </c:pt>
              </c:strCache>
            </c:strRef>
          </c:tx>
          <c:spPr>
            <a:ln w="38100">
              <a:solidFill>
                <a:srgbClr val="2F2F59"/>
              </a:solidFill>
            </a:ln>
          </c:spPr>
          <c:marker>
            <c:symbol val="circle"/>
            <c:size val="8"/>
            <c:spPr>
              <a:noFill/>
              <a:ln>
                <a:solidFill>
                  <a:srgbClr val="2F2F59"/>
                </a:solidFill>
              </a:ln>
            </c:spPr>
          </c:marker>
          <c:cat>
            <c:strRef>
              <c:f>'Data 4.2a'!$B$4:$AG$4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4.2a'!$B$31:$AG$31</c:f>
              <c:numCache>
                <c:formatCode>0.0</c:formatCode>
                <c:ptCount val="32"/>
                <c:pt idx="0">
                  <c:v>69.11</c:v>
                </c:pt>
                <c:pt idx="1">
                  <c:v>69.34</c:v>
                </c:pt>
                <c:pt idx="2">
                  <c:v>69.599999999999994</c:v>
                </c:pt>
                <c:pt idx="3">
                  <c:v>69.87</c:v>
                </c:pt>
                <c:pt idx="4">
                  <c:v>70.010000000000005</c:v>
                </c:pt>
                <c:pt idx="5">
                  <c:v>70.209999999999994</c:v>
                </c:pt>
                <c:pt idx="6">
                  <c:v>70.349999999999994</c:v>
                </c:pt>
                <c:pt idx="7">
                  <c:v>70.55</c:v>
                </c:pt>
                <c:pt idx="8">
                  <c:v>70.760000000000005</c:v>
                </c:pt>
                <c:pt idx="9">
                  <c:v>71.06</c:v>
                </c:pt>
                <c:pt idx="10">
                  <c:v>71.38</c:v>
                </c:pt>
                <c:pt idx="11">
                  <c:v>71.47</c:v>
                </c:pt>
                <c:pt idx="12">
                  <c:v>71.7</c:v>
                </c:pt>
                <c:pt idx="13">
                  <c:v>71.88</c:v>
                </c:pt>
                <c:pt idx="14">
                  <c:v>72.08</c:v>
                </c:pt>
                <c:pt idx="15">
                  <c:v>72.23</c:v>
                </c:pt>
                <c:pt idx="16">
                  <c:v>72.400000000000006</c:v>
                </c:pt>
                <c:pt idx="17">
                  <c:v>72.64</c:v>
                </c:pt>
                <c:pt idx="18">
                  <c:v>72.84</c:v>
                </c:pt>
                <c:pt idx="19">
                  <c:v>73.099999999999994</c:v>
                </c:pt>
                <c:pt idx="20">
                  <c:v>73.31</c:v>
                </c:pt>
                <c:pt idx="21">
                  <c:v>73.5</c:v>
                </c:pt>
                <c:pt idx="22">
                  <c:v>73.78</c:v>
                </c:pt>
                <c:pt idx="23">
                  <c:v>74.22</c:v>
                </c:pt>
                <c:pt idx="24">
                  <c:v>74.59</c:v>
                </c:pt>
                <c:pt idx="25">
                  <c:v>74.790000000000006</c:v>
                </c:pt>
                <c:pt idx="26">
                  <c:v>74.989999999999995</c:v>
                </c:pt>
                <c:pt idx="27">
                  <c:v>75.34</c:v>
                </c:pt>
                <c:pt idx="28">
                  <c:v>75.8</c:v>
                </c:pt>
                <c:pt idx="29">
                  <c:v>76.209999999999994</c:v>
                </c:pt>
                <c:pt idx="30">
                  <c:v>76.510000000000005</c:v>
                </c:pt>
                <c:pt idx="31">
                  <c:v>76.8</c:v>
                </c:pt>
              </c:numCache>
            </c:numRef>
          </c:val>
          <c:smooth val="0"/>
        </c:ser>
        <c:dLbls>
          <c:showLegendKey val="0"/>
          <c:showVal val="0"/>
          <c:showCatName val="0"/>
          <c:showSerName val="0"/>
          <c:showPercent val="0"/>
          <c:showBubbleSize val="0"/>
        </c:dLbls>
        <c:marker val="1"/>
        <c:smooth val="0"/>
        <c:axId val="145034240"/>
        <c:axId val="145036800"/>
      </c:lineChart>
      <c:catAx>
        <c:axId val="145034240"/>
        <c:scaling>
          <c:orientation val="minMax"/>
        </c:scaling>
        <c:delete val="0"/>
        <c:axPos val="b"/>
        <c:title>
          <c:tx>
            <c:rich>
              <a:bodyPr/>
              <a:lstStyle/>
              <a:p>
                <a:pPr algn="ctr">
                  <a:defRPr sz="1400" b="1"/>
                </a:pPr>
                <a:r>
                  <a:rPr lang="en-GB" sz="1400" b="1">
                    <a:latin typeface="Arial" pitchFamily="34" charset="0"/>
                    <a:cs typeface="Arial" pitchFamily="34" charset="0"/>
                  </a:rPr>
                  <a:t>Year</a:t>
                </a:r>
              </a:p>
            </c:rich>
          </c:tx>
          <c:layout>
            <c:manualLayout>
              <c:xMode val="edge"/>
              <c:yMode val="edge"/>
              <c:x val="0.50600703658847501"/>
              <c:y val="0.94521910710651635"/>
            </c:manualLayout>
          </c:layout>
          <c:overlay val="0"/>
        </c:title>
        <c:majorTickMark val="out"/>
        <c:minorTickMark val="none"/>
        <c:tickLblPos val="nextTo"/>
        <c:txPr>
          <a:bodyPr rot="-5400000" vert="horz"/>
          <a:lstStyle/>
          <a:p>
            <a:pPr>
              <a:defRPr sz="1200">
                <a:latin typeface="Arial" pitchFamily="34" charset="0"/>
                <a:cs typeface="Arial" pitchFamily="34" charset="0"/>
              </a:defRPr>
            </a:pPr>
            <a:endParaRPr lang="en-US"/>
          </a:p>
        </c:txPr>
        <c:crossAx val="145036800"/>
        <c:crosses val="autoZero"/>
        <c:auto val="1"/>
        <c:lblAlgn val="ctr"/>
        <c:lblOffset val="100"/>
        <c:noMultiLvlLbl val="0"/>
      </c:catAx>
      <c:valAx>
        <c:axId val="145036800"/>
        <c:scaling>
          <c:orientation val="minMax"/>
          <c:max val="80"/>
          <c:min val="56"/>
        </c:scaling>
        <c:delete val="0"/>
        <c:axPos val="l"/>
        <c:title>
          <c:tx>
            <c:rich>
              <a:bodyPr/>
              <a:lstStyle/>
              <a:p>
                <a:pPr>
                  <a:defRPr sz="1400" b="1"/>
                </a:pPr>
                <a:r>
                  <a:rPr lang="en-GB" sz="1400" b="1">
                    <a:latin typeface="Arial" pitchFamily="34" charset="0"/>
                    <a:cs typeface="Arial" pitchFamily="34" charset="0"/>
                  </a:rPr>
                  <a:t>Age</a:t>
                </a:r>
              </a:p>
            </c:rich>
          </c:tx>
          <c:overlay val="0"/>
        </c:title>
        <c:numFmt formatCode="0" sourceLinked="0"/>
        <c:majorTickMark val="out"/>
        <c:minorTickMark val="none"/>
        <c:tickLblPos val="nextTo"/>
        <c:txPr>
          <a:bodyPr/>
          <a:lstStyle/>
          <a:p>
            <a:pPr>
              <a:defRPr sz="1200">
                <a:latin typeface="Arial" pitchFamily="34" charset="0"/>
                <a:cs typeface="Arial" pitchFamily="34" charset="0"/>
              </a:defRPr>
            </a:pPr>
            <a:endParaRPr lang="en-US"/>
          </a:p>
        </c:txPr>
        <c:crossAx val="145034240"/>
        <c:crosses val="autoZero"/>
        <c:crossBetween val="between"/>
        <c:majorUnit val="2"/>
      </c:valAx>
    </c:plotArea>
    <c:legend>
      <c:legendPos val="t"/>
      <c:layout>
        <c:manualLayout>
          <c:xMode val="edge"/>
          <c:yMode val="edge"/>
          <c:x val="6.5933687804425892E-2"/>
          <c:y val="6.6910371471455843E-2"/>
          <c:w val="0.9227529085149947"/>
          <c:h val="5.6574865407479503E-2"/>
        </c:manualLayout>
      </c:layout>
      <c:overlay val="0"/>
      <c:spPr>
        <a:noFill/>
      </c:spPr>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488105662164393E-2"/>
          <c:y val="0.13587920443476448"/>
          <c:w val="0.90948986722872205"/>
          <c:h val="0.69079560475168389"/>
        </c:manualLayout>
      </c:layout>
      <c:lineChart>
        <c:grouping val="standard"/>
        <c:varyColors val="0"/>
        <c:ser>
          <c:idx val="0"/>
          <c:order val="0"/>
          <c:tx>
            <c:strRef>
              <c:f>'Data 4.2b'!$A$34</c:f>
              <c:strCache>
                <c:ptCount val="1"/>
                <c:pt idx="0">
                  <c:v>Spain</c:v>
                </c:pt>
              </c:strCache>
            </c:strRef>
          </c:tx>
          <c:spPr>
            <a:ln w="44450">
              <a:solidFill>
                <a:srgbClr val="B7B8DA"/>
              </a:solidFill>
              <a:prstDash val="sysDash"/>
            </a:ln>
          </c:spPr>
          <c:marker>
            <c:symbol val="none"/>
          </c:marker>
          <c:cat>
            <c:strRef>
              <c:f>'Data 4.2b'!$B$4:$AG$4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4.2b'!$B$34:$AG$34</c:f>
              <c:numCache>
                <c:formatCode>0.0</c:formatCode>
                <c:ptCount val="32"/>
                <c:pt idx="0">
                  <c:v>78.7</c:v>
                </c:pt>
                <c:pt idx="1">
                  <c:v>79.2</c:v>
                </c:pt>
                <c:pt idx="2">
                  <c:v>78.900000000000006</c:v>
                </c:pt>
                <c:pt idx="3">
                  <c:v>79.400000000000006</c:v>
                </c:pt>
                <c:pt idx="4">
                  <c:v>79.3</c:v>
                </c:pt>
                <c:pt idx="5">
                  <c:v>79.599999999999994</c:v>
                </c:pt>
                <c:pt idx="6">
                  <c:v>79.900000000000006</c:v>
                </c:pt>
                <c:pt idx="7">
                  <c:v>79.900000000000006</c:v>
                </c:pt>
                <c:pt idx="8">
                  <c:v>80.099999999999994</c:v>
                </c:pt>
                <c:pt idx="9">
                  <c:v>80.2</c:v>
                </c:pt>
                <c:pt idx="10">
                  <c:v>80.3</c:v>
                </c:pt>
                <c:pt idx="11">
                  <c:v>80.8</c:v>
                </c:pt>
                <c:pt idx="12">
                  <c:v>80.8</c:v>
                </c:pt>
                <c:pt idx="13">
                  <c:v>81.2</c:v>
                </c:pt>
                <c:pt idx="14">
                  <c:v>81.2</c:v>
                </c:pt>
                <c:pt idx="15">
                  <c:v>81.400000000000006</c:v>
                </c:pt>
                <c:pt idx="16">
                  <c:v>81.7</c:v>
                </c:pt>
                <c:pt idx="17">
                  <c:v>81.7</c:v>
                </c:pt>
                <c:pt idx="18">
                  <c:v>81.7</c:v>
                </c:pt>
                <c:pt idx="19">
                  <c:v>82.2</c:v>
                </c:pt>
                <c:pt idx="20">
                  <c:v>82.6</c:v>
                </c:pt>
                <c:pt idx="21">
                  <c:v>82.6</c:v>
                </c:pt>
                <c:pt idx="22">
                  <c:v>82.3</c:v>
                </c:pt>
                <c:pt idx="23">
                  <c:v>83</c:v>
                </c:pt>
                <c:pt idx="24">
                  <c:v>82.9</c:v>
                </c:pt>
                <c:pt idx="25">
                  <c:v>83.7</c:v>
                </c:pt>
                <c:pt idx="26">
                  <c:v>83.7</c:v>
                </c:pt>
                <c:pt idx="27">
                  <c:v>83.9</c:v>
                </c:pt>
                <c:pt idx="28">
                  <c:v>84.3</c:v>
                </c:pt>
                <c:pt idx="29">
                  <c:v>84.7</c:v>
                </c:pt>
                <c:pt idx="30">
                  <c:v>84.8</c:v>
                </c:pt>
                <c:pt idx="31">
                  <c:v>84.7</c:v>
                </c:pt>
              </c:numCache>
            </c:numRef>
          </c:val>
          <c:smooth val="0"/>
        </c:ser>
        <c:ser>
          <c:idx val="1"/>
          <c:order val="1"/>
          <c:tx>
            <c:strRef>
              <c:f>'Data 4.2b'!$A$36</c:f>
              <c:strCache>
                <c:ptCount val="1"/>
                <c:pt idx="0">
                  <c:v>United Kingdom</c:v>
                </c:pt>
              </c:strCache>
            </c:strRef>
          </c:tx>
          <c:spPr>
            <a:ln w="38100">
              <a:solidFill>
                <a:srgbClr val="B7B8DA"/>
              </a:solidFill>
            </a:ln>
          </c:spPr>
          <c:marker>
            <c:symbol val="none"/>
          </c:marker>
          <c:cat>
            <c:strRef>
              <c:f>'Data 4.2b'!$B$4:$AG$4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4.2b'!$B$36:$AG$36</c:f>
              <c:numCache>
                <c:formatCode>0.0</c:formatCode>
                <c:ptCount val="32"/>
                <c:pt idx="0">
                  <c:v>76.8</c:v>
                </c:pt>
                <c:pt idx="1">
                  <c:v>77.02</c:v>
                </c:pt>
                <c:pt idx="2">
                  <c:v>77.25</c:v>
                </c:pt>
                <c:pt idx="3">
                  <c:v>77.39</c:v>
                </c:pt>
                <c:pt idx="4">
                  <c:v>77.55</c:v>
                </c:pt>
                <c:pt idx="5">
                  <c:v>77.680000000000007</c:v>
                </c:pt>
                <c:pt idx="6">
                  <c:v>77.92</c:v>
                </c:pt>
                <c:pt idx="7">
                  <c:v>78.05</c:v>
                </c:pt>
                <c:pt idx="8">
                  <c:v>78.23</c:v>
                </c:pt>
                <c:pt idx="9">
                  <c:v>78.41</c:v>
                </c:pt>
                <c:pt idx="10">
                  <c:v>78.7</c:v>
                </c:pt>
                <c:pt idx="11">
                  <c:v>78.78</c:v>
                </c:pt>
                <c:pt idx="12">
                  <c:v>79.02</c:v>
                </c:pt>
                <c:pt idx="13">
                  <c:v>79.11</c:v>
                </c:pt>
                <c:pt idx="14">
                  <c:v>79.31</c:v>
                </c:pt>
                <c:pt idx="15">
                  <c:v>79.38</c:v>
                </c:pt>
                <c:pt idx="16">
                  <c:v>79.55</c:v>
                </c:pt>
                <c:pt idx="17">
                  <c:v>79.7</c:v>
                </c:pt>
                <c:pt idx="18">
                  <c:v>79.91</c:v>
                </c:pt>
                <c:pt idx="19">
                  <c:v>80.12</c:v>
                </c:pt>
                <c:pt idx="20">
                  <c:v>80.36</c:v>
                </c:pt>
                <c:pt idx="21">
                  <c:v>80.47</c:v>
                </c:pt>
                <c:pt idx="22">
                  <c:v>80.680000000000007</c:v>
                </c:pt>
                <c:pt idx="23">
                  <c:v>80.91</c:v>
                </c:pt>
                <c:pt idx="24">
                  <c:v>81.239999999999995</c:v>
                </c:pt>
                <c:pt idx="25">
                  <c:v>81.44</c:v>
                </c:pt>
                <c:pt idx="26">
                  <c:v>81.61</c:v>
                </c:pt>
                <c:pt idx="27">
                  <c:v>81.84</c:v>
                </c:pt>
                <c:pt idx="28">
                  <c:v>82.08</c:v>
                </c:pt>
                <c:pt idx="29">
                  <c:v>82.42</c:v>
                </c:pt>
                <c:pt idx="30">
                  <c:v>82.58</c:v>
                </c:pt>
                <c:pt idx="31">
                  <c:v>82.7</c:v>
                </c:pt>
              </c:numCache>
            </c:numRef>
          </c:val>
          <c:smooth val="0"/>
        </c:ser>
        <c:ser>
          <c:idx val="2"/>
          <c:order val="2"/>
          <c:tx>
            <c:strRef>
              <c:f>'Data 4.2b'!$A$27</c:f>
              <c:strCache>
                <c:ptCount val="1"/>
                <c:pt idx="0">
                  <c:v>Northern Ireland</c:v>
                </c:pt>
              </c:strCache>
            </c:strRef>
          </c:tx>
          <c:spPr>
            <a:ln w="50800">
              <a:solidFill>
                <a:srgbClr val="B7B8DA"/>
              </a:solidFill>
              <a:prstDash val="sysDot"/>
            </a:ln>
          </c:spPr>
          <c:marker>
            <c:symbol val="none"/>
          </c:marker>
          <c:cat>
            <c:strRef>
              <c:f>'Data 4.2b'!$B$4:$AG$4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4.2b'!$B$27:$AG$27</c:f>
              <c:numCache>
                <c:formatCode>0.0</c:formatCode>
                <c:ptCount val="32"/>
                <c:pt idx="0">
                  <c:v>75.540000000000006</c:v>
                </c:pt>
                <c:pt idx="1">
                  <c:v>76</c:v>
                </c:pt>
                <c:pt idx="2">
                  <c:v>76.319999999999993</c:v>
                </c:pt>
                <c:pt idx="3">
                  <c:v>76.680000000000007</c:v>
                </c:pt>
                <c:pt idx="4">
                  <c:v>76.89</c:v>
                </c:pt>
                <c:pt idx="5">
                  <c:v>77.11</c:v>
                </c:pt>
                <c:pt idx="6">
                  <c:v>77.28</c:v>
                </c:pt>
                <c:pt idx="7">
                  <c:v>77.510000000000005</c:v>
                </c:pt>
                <c:pt idx="8">
                  <c:v>77.63</c:v>
                </c:pt>
                <c:pt idx="9">
                  <c:v>78.010000000000005</c:v>
                </c:pt>
                <c:pt idx="10">
                  <c:v>78.39</c:v>
                </c:pt>
                <c:pt idx="11">
                  <c:v>78.56</c:v>
                </c:pt>
                <c:pt idx="12">
                  <c:v>78.650000000000006</c:v>
                </c:pt>
                <c:pt idx="13">
                  <c:v>78.69</c:v>
                </c:pt>
                <c:pt idx="14">
                  <c:v>78.94</c:v>
                </c:pt>
                <c:pt idx="15">
                  <c:v>79.16</c:v>
                </c:pt>
                <c:pt idx="16">
                  <c:v>79.459999999999994</c:v>
                </c:pt>
                <c:pt idx="17">
                  <c:v>79.489999999999995</c:v>
                </c:pt>
                <c:pt idx="18">
                  <c:v>79.55</c:v>
                </c:pt>
                <c:pt idx="19">
                  <c:v>79.75</c:v>
                </c:pt>
                <c:pt idx="20">
                  <c:v>80.13</c:v>
                </c:pt>
                <c:pt idx="21">
                  <c:v>80.42</c:v>
                </c:pt>
                <c:pt idx="22">
                  <c:v>80.55</c:v>
                </c:pt>
                <c:pt idx="23">
                  <c:v>80.819999999999993</c:v>
                </c:pt>
                <c:pt idx="24">
                  <c:v>80.959999999999994</c:v>
                </c:pt>
                <c:pt idx="25">
                  <c:v>81.180000000000007</c:v>
                </c:pt>
                <c:pt idx="26">
                  <c:v>81.2</c:v>
                </c:pt>
                <c:pt idx="27">
                  <c:v>81.319999999999993</c:v>
                </c:pt>
                <c:pt idx="28">
                  <c:v>81.42810092324666</c:v>
                </c:pt>
                <c:pt idx="29">
                  <c:v>81.84</c:v>
                </c:pt>
                <c:pt idx="30">
                  <c:v>82.12</c:v>
                </c:pt>
                <c:pt idx="31">
                  <c:v>82.3</c:v>
                </c:pt>
              </c:numCache>
            </c:numRef>
          </c:val>
          <c:smooth val="0"/>
        </c:ser>
        <c:ser>
          <c:idx val="3"/>
          <c:order val="3"/>
          <c:tx>
            <c:strRef>
              <c:f>'Data 4.2b'!$A$30</c:f>
              <c:strCache>
                <c:ptCount val="1"/>
                <c:pt idx="0">
                  <c:v>Romania</c:v>
                </c:pt>
              </c:strCache>
            </c:strRef>
          </c:tx>
          <c:spPr>
            <a:ln w="38100">
              <a:solidFill>
                <a:srgbClr val="6F70B4"/>
              </a:solidFill>
              <a:prstDash val="sysDash"/>
            </a:ln>
          </c:spPr>
          <c:marker>
            <c:symbol val="none"/>
          </c:marker>
          <c:cat>
            <c:strRef>
              <c:f>'Data 4.2b'!$B$4:$AG$4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4.2b'!$B$30:$AG$30</c:f>
              <c:numCache>
                <c:formatCode>0.0</c:formatCode>
                <c:ptCount val="32"/>
                <c:pt idx="0">
                  <c:v>73.2</c:v>
                </c:pt>
                <c:pt idx="1">
                  <c:v>73.3</c:v>
                </c:pt>
                <c:pt idx="2">
                  <c:v>73.099999999999994</c:v>
                </c:pt>
                <c:pt idx="3">
                  <c:v>73.3</c:v>
                </c:pt>
                <c:pt idx="4">
                  <c:v>73</c:v>
                </c:pt>
                <c:pt idx="5">
                  <c:v>73.3</c:v>
                </c:pt>
                <c:pt idx="6">
                  <c:v>72.900000000000006</c:v>
                </c:pt>
                <c:pt idx="7">
                  <c:v>73</c:v>
                </c:pt>
                <c:pt idx="8">
                  <c:v>73.400000000000006</c:v>
                </c:pt>
                <c:pt idx="9">
                  <c:v>73.8</c:v>
                </c:pt>
                <c:pt idx="10">
                  <c:v>73.900000000000006</c:v>
                </c:pt>
                <c:pt idx="11">
                  <c:v>73.8</c:v>
                </c:pt>
                <c:pt idx="12">
                  <c:v>73.900000000000006</c:v>
                </c:pt>
                <c:pt idx="13">
                  <c:v>73.900000000000006</c:v>
                </c:pt>
                <c:pt idx="14">
                  <c:v>73.8</c:v>
                </c:pt>
                <c:pt idx="15">
                  <c:v>73.3</c:v>
                </c:pt>
                <c:pt idx="16">
                  <c:v>73.7</c:v>
                </c:pt>
                <c:pt idx="17">
                  <c:v>74.2</c:v>
                </c:pt>
                <c:pt idx="18">
                  <c:v>74.5</c:v>
                </c:pt>
                <c:pt idx="19">
                  <c:v>75</c:v>
                </c:pt>
                <c:pt idx="20">
                  <c:v>75.099999999999994</c:v>
                </c:pt>
                <c:pt idx="21">
                  <c:v>74.8</c:v>
                </c:pt>
                <c:pt idx="22">
                  <c:v>74.900000000000006</c:v>
                </c:pt>
                <c:pt idx="23">
                  <c:v>75.2</c:v>
                </c:pt>
                <c:pt idx="24">
                  <c:v>75.5</c:v>
                </c:pt>
                <c:pt idx="25">
                  <c:v>76.099999999999994</c:v>
                </c:pt>
                <c:pt idx="26">
                  <c:v>76.7</c:v>
                </c:pt>
                <c:pt idx="27">
                  <c:v>77.3</c:v>
                </c:pt>
                <c:pt idx="28">
                  <c:v>77.5</c:v>
                </c:pt>
                <c:pt idx="29">
                  <c:v>77.400000000000006</c:v>
                </c:pt>
                <c:pt idx="30">
                  <c:v>77.8</c:v>
                </c:pt>
                <c:pt idx="31">
                  <c:v>77.8</c:v>
                </c:pt>
              </c:numCache>
            </c:numRef>
          </c:val>
          <c:smooth val="0"/>
        </c:ser>
        <c:ser>
          <c:idx val="4"/>
          <c:order val="4"/>
          <c:tx>
            <c:strRef>
              <c:f>'Data 4.2b'!$A$13</c:f>
              <c:strCache>
                <c:ptCount val="1"/>
                <c:pt idx="0">
                  <c:v>England</c:v>
                </c:pt>
              </c:strCache>
            </c:strRef>
          </c:tx>
          <c:spPr>
            <a:ln w="44450">
              <a:solidFill>
                <a:srgbClr val="2F2F59"/>
              </a:solidFill>
              <a:prstDash val="sysDot"/>
            </a:ln>
          </c:spPr>
          <c:marker>
            <c:symbol val="none"/>
          </c:marker>
          <c:cat>
            <c:strRef>
              <c:f>'Data 4.2b'!$B$4:$AG$4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4.2b'!$B$13:$AG$13</c:f>
              <c:numCache>
                <c:formatCode>0.0</c:formatCode>
                <c:ptCount val="32"/>
                <c:pt idx="0">
                  <c:v>77.040000000000006</c:v>
                </c:pt>
                <c:pt idx="1">
                  <c:v>77.260000000000005</c:v>
                </c:pt>
                <c:pt idx="2">
                  <c:v>77.48</c:v>
                </c:pt>
                <c:pt idx="3">
                  <c:v>77.48</c:v>
                </c:pt>
                <c:pt idx="4">
                  <c:v>77.75</c:v>
                </c:pt>
                <c:pt idx="5">
                  <c:v>77.88</c:v>
                </c:pt>
                <c:pt idx="6">
                  <c:v>78.099999999999994</c:v>
                </c:pt>
                <c:pt idx="7">
                  <c:v>78.260000000000005</c:v>
                </c:pt>
                <c:pt idx="8">
                  <c:v>78.260000000000005</c:v>
                </c:pt>
                <c:pt idx="9">
                  <c:v>78.61</c:v>
                </c:pt>
                <c:pt idx="10">
                  <c:v>78.88</c:v>
                </c:pt>
                <c:pt idx="11">
                  <c:v>78.98</c:v>
                </c:pt>
                <c:pt idx="12">
                  <c:v>79.23</c:v>
                </c:pt>
                <c:pt idx="13">
                  <c:v>79.33</c:v>
                </c:pt>
                <c:pt idx="14">
                  <c:v>79.52</c:v>
                </c:pt>
                <c:pt idx="15">
                  <c:v>79.58</c:v>
                </c:pt>
                <c:pt idx="16">
                  <c:v>79.739999999999995</c:v>
                </c:pt>
                <c:pt idx="17">
                  <c:v>79.900000000000006</c:v>
                </c:pt>
                <c:pt idx="18">
                  <c:v>80.12</c:v>
                </c:pt>
                <c:pt idx="19">
                  <c:v>80.34</c:v>
                </c:pt>
                <c:pt idx="20">
                  <c:v>80.569999999999993</c:v>
                </c:pt>
                <c:pt idx="21">
                  <c:v>80.680000000000007</c:v>
                </c:pt>
                <c:pt idx="22">
                  <c:v>80.89</c:v>
                </c:pt>
                <c:pt idx="23">
                  <c:v>81.12</c:v>
                </c:pt>
                <c:pt idx="24">
                  <c:v>81.47</c:v>
                </c:pt>
                <c:pt idx="25">
                  <c:v>81.680000000000007</c:v>
                </c:pt>
                <c:pt idx="26">
                  <c:v>81.849999999999994</c:v>
                </c:pt>
                <c:pt idx="27">
                  <c:v>82.09</c:v>
                </c:pt>
                <c:pt idx="28">
                  <c:v>82.33</c:v>
                </c:pt>
                <c:pt idx="29">
                  <c:v>82.68</c:v>
                </c:pt>
                <c:pt idx="30">
                  <c:v>82.83</c:v>
                </c:pt>
                <c:pt idx="31">
                  <c:v>83</c:v>
                </c:pt>
              </c:numCache>
            </c:numRef>
          </c:val>
          <c:smooth val="0"/>
        </c:ser>
        <c:ser>
          <c:idx val="5"/>
          <c:order val="5"/>
          <c:tx>
            <c:strRef>
              <c:f>'Data 4.2b'!$A$37</c:f>
              <c:strCache>
                <c:ptCount val="1"/>
                <c:pt idx="0">
                  <c:v>Wales</c:v>
                </c:pt>
              </c:strCache>
            </c:strRef>
          </c:tx>
          <c:spPr>
            <a:ln>
              <a:solidFill>
                <a:srgbClr val="6F70B4"/>
              </a:solidFill>
              <a:prstDash val="solid"/>
            </a:ln>
          </c:spPr>
          <c:marker>
            <c:symbol val="none"/>
          </c:marker>
          <c:cat>
            <c:strRef>
              <c:f>'Data 4.2b'!$B$4:$AG$4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4.2b'!$B$37:$AG$37</c:f>
              <c:numCache>
                <c:formatCode>0.0</c:formatCode>
                <c:ptCount val="32"/>
                <c:pt idx="0">
                  <c:v>76.36</c:v>
                </c:pt>
                <c:pt idx="1">
                  <c:v>76.56</c:v>
                </c:pt>
                <c:pt idx="2">
                  <c:v>76.95</c:v>
                </c:pt>
                <c:pt idx="3">
                  <c:v>76.95</c:v>
                </c:pt>
                <c:pt idx="4">
                  <c:v>77.41</c:v>
                </c:pt>
                <c:pt idx="5">
                  <c:v>77.53</c:v>
                </c:pt>
                <c:pt idx="6">
                  <c:v>77.88</c:v>
                </c:pt>
                <c:pt idx="7">
                  <c:v>78.010000000000005</c:v>
                </c:pt>
                <c:pt idx="8">
                  <c:v>78.27</c:v>
                </c:pt>
                <c:pt idx="9">
                  <c:v>78.459999999999994</c:v>
                </c:pt>
                <c:pt idx="10">
                  <c:v>78.78</c:v>
                </c:pt>
                <c:pt idx="11">
                  <c:v>78.78</c:v>
                </c:pt>
                <c:pt idx="12">
                  <c:v>78.94</c:v>
                </c:pt>
                <c:pt idx="13">
                  <c:v>78.94</c:v>
                </c:pt>
                <c:pt idx="14">
                  <c:v>79.069999999999993</c:v>
                </c:pt>
                <c:pt idx="15">
                  <c:v>79.05</c:v>
                </c:pt>
                <c:pt idx="16">
                  <c:v>79.25</c:v>
                </c:pt>
                <c:pt idx="17">
                  <c:v>79.34</c:v>
                </c:pt>
                <c:pt idx="18">
                  <c:v>79.58</c:v>
                </c:pt>
                <c:pt idx="19">
                  <c:v>79.73</c:v>
                </c:pt>
                <c:pt idx="20">
                  <c:v>80.010000000000005</c:v>
                </c:pt>
                <c:pt idx="21">
                  <c:v>80.11</c:v>
                </c:pt>
                <c:pt idx="22">
                  <c:v>80.33</c:v>
                </c:pt>
                <c:pt idx="23">
                  <c:v>80.56</c:v>
                </c:pt>
                <c:pt idx="24">
                  <c:v>80.930000000000007</c:v>
                </c:pt>
                <c:pt idx="25">
                  <c:v>81.09</c:v>
                </c:pt>
                <c:pt idx="26">
                  <c:v>81.23</c:v>
                </c:pt>
                <c:pt idx="27">
                  <c:v>81.400000000000006</c:v>
                </c:pt>
                <c:pt idx="28">
                  <c:v>81.66</c:v>
                </c:pt>
                <c:pt idx="29">
                  <c:v>82.01</c:v>
                </c:pt>
                <c:pt idx="30">
                  <c:v>82.1</c:v>
                </c:pt>
                <c:pt idx="31">
                  <c:v>82.2</c:v>
                </c:pt>
              </c:numCache>
            </c:numRef>
          </c:val>
          <c:smooth val="0"/>
        </c:ser>
        <c:ser>
          <c:idx val="6"/>
          <c:order val="6"/>
          <c:tx>
            <c:strRef>
              <c:f>'Data 4.2b'!$A$31</c:f>
              <c:strCache>
                <c:ptCount val="1"/>
                <c:pt idx="0">
                  <c:v>Scotland</c:v>
                </c:pt>
              </c:strCache>
            </c:strRef>
          </c:tx>
          <c:spPr>
            <a:ln>
              <a:solidFill>
                <a:srgbClr val="2F2F59"/>
              </a:solidFill>
            </a:ln>
          </c:spPr>
          <c:marker>
            <c:symbol val="circle"/>
            <c:size val="8"/>
            <c:spPr>
              <a:noFill/>
              <a:ln>
                <a:solidFill>
                  <a:srgbClr val="2F2F59"/>
                </a:solidFill>
              </a:ln>
            </c:spPr>
          </c:marker>
          <c:cat>
            <c:strRef>
              <c:f>'Data 4.2b'!$B$4:$AG$4</c:f>
              <c:strCache>
                <c:ptCount val="32"/>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strCache>
            </c:strRef>
          </c:cat>
          <c:val>
            <c:numRef>
              <c:f>'Data 4.2b'!$B$31:$AG$31</c:f>
              <c:numCache>
                <c:formatCode>0.0</c:formatCode>
                <c:ptCount val="32"/>
                <c:pt idx="0">
                  <c:v>75.31</c:v>
                </c:pt>
                <c:pt idx="1">
                  <c:v>75.47</c:v>
                </c:pt>
                <c:pt idx="2">
                  <c:v>75.62</c:v>
                </c:pt>
                <c:pt idx="3">
                  <c:v>75.819999999999993</c:v>
                </c:pt>
                <c:pt idx="4">
                  <c:v>76</c:v>
                </c:pt>
                <c:pt idx="5">
                  <c:v>76.209999999999994</c:v>
                </c:pt>
                <c:pt idx="6">
                  <c:v>76.47</c:v>
                </c:pt>
                <c:pt idx="7">
                  <c:v>76.5</c:v>
                </c:pt>
                <c:pt idx="8">
                  <c:v>76.599999999999994</c:v>
                </c:pt>
                <c:pt idx="9">
                  <c:v>76.739999999999995</c:v>
                </c:pt>
                <c:pt idx="10">
                  <c:v>77.11</c:v>
                </c:pt>
                <c:pt idx="11">
                  <c:v>77.12</c:v>
                </c:pt>
                <c:pt idx="12">
                  <c:v>77.31</c:v>
                </c:pt>
                <c:pt idx="13">
                  <c:v>77.44</c:v>
                </c:pt>
                <c:pt idx="14">
                  <c:v>77.73</c:v>
                </c:pt>
                <c:pt idx="15">
                  <c:v>77.849999999999994</c:v>
                </c:pt>
                <c:pt idx="16">
                  <c:v>78.040000000000006</c:v>
                </c:pt>
                <c:pt idx="17">
                  <c:v>78.180000000000007</c:v>
                </c:pt>
                <c:pt idx="18">
                  <c:v>78.349999999999994</c:v>
                </c:pt>
                <c:pt idx="19">
                  <c:v>78.56</c:v>
                </c:pt>
                <c:pt idx="20">
                  <c:v>78.78</c:v>
                </c:pt>
                <c:pt idx="21">
                  <c:v>78.86</c:v>
                </c:pt>
                <c:pt idx="22">
                  <c:v>79.05</c:v>
                </c:pt>
                <c:pt idx="23">
                  <c:v>79.239999999999995</c:v>
                </c:pt>
                <c:pt idx="24">
                  <c:v>79.540000000000006</c:v>
                </c:pt>
                <c:pt idx="25">
                  <c:v>79.680000000000007</c:v>
                </c:pt>
                <c:pt idx="26">
                  <c:v>79.83</c:v>
                </c:pt>
                <c:pt idx="27">
                  <c:v>80.05</c:v>
                </c:pt>
                <c:pt idx="28">
                  <c:v>80.31</c:v>
                </c:pt>
                <c:pt idx="29">
                  <c:v>80.62</c:v>
                </c:pt>
                <c:pt idx="30">
                  <c:v>80.75</c:v>
                </c:pt>
                <c:pt idx="31">
                  <c:v>80.900000000000006</c:v>
                </c:pt>
              </c:numCache>
            </c:numRef>
          </c:val>
          <c:smooth val="0"/>
        </c:ser>
        <c:dLbls>
          <c:showLegendKey val="0"/>
          <c:showVal val="0"/>
          <c:showCatName val="0"/>
          <c:showSerName val="0"/>
          <c:showPercent val="0"/>
          <c:showBubbleSize val="0"/>
        </c:dLbls>
        <c:marker val="1"/>
        <c:smooth val="0"/>
        <c:axId val="144845056"/>
        <c:axId val="144851712"/>
      </c:lineChart>
      <c:catAx>
        <c:axId val="144845056"/>
        <c:scaling>
          <c:orientation val="minMax"/>
        </c:scaling>
        <c:delete val="0"/>
        <c:axPos val="b"/>
        <c:title>
          <c:tx>
            <c:rich>
              <a:bodyPr/>
              <a:lstStyle/>
              <a:p>
                <a:pPr>
                  <a:defRPr sz="1400" b="1"/>
                </a:pPr>
                <a:r>
                  <a:rPr lang="en-GB" sz="1400" b="1">
                    <a:latin typeface="Arial" pitchFamily="34" charset="0"/>
                    <a:cs typeface="Arial" pitchFamily="34" charset="0"/>
                  </a:rPr>
                  <a:t>Year</a:t>
                </a:r>
              </a:p>
            </c:rich>
          </c:tx>
          <c:layout>
            <c:manualLayout>
              <c:xMode val="edge"/>
              <c:yMode val="edge"/>
              <c:x val="0.51275963670566194"/>
              <c:y val="0.93915008690257362"/>
            </c:manualLayout>
          </c:layout>
          <c:overlay val="0"/>
        </c:title>
        <c:majorTickMark val="out"/>
        <c:minorTickMark val="none"/>
        <c:tickLblPos val="nextTo"/>
        <c:txPr>
          <a:bodyPr rot="-5400000" vert="horz"/>
          <a:lstStyle/>
          <a:p>
            <a:pPr>
              <a:defRPr sz="1200">
                <a:latin typeface="Arial" pitchFamily="34" charset="0"/>
                <a:cs typeface="Arial" pitchFamily="34" charset="0"/>
              </a:defRPr>
            </a:pPr>
            <a:endParaRPr lang="en-US"/>
          </a:p>
        </c:txPr>
        <c:crossAx val="144851712"/>
        <c:crosses val="autoZero"/>
        <c:auto val="1"/>
        <c:lblAlgn val="ctr"/>
        <c:lblOffset val="100"/>
        <c:noMultiLvlLbl val="0"/>
      </c:catAx>
      <c:valAx>
        <c:axId val="144851712"/>
        <c:scaling>
          <c:orientation val="minMax"/>
          <c:min val="68"/>
        </c:scaling>
        <c:delete val="0"/>
        <c:axPos val="l"/>
        <c:title>
          <c:tx>
            <c:rich>
              <a:bodyPr/>
              <a:lstStyle/>
              <a:p>
                <a:pPr>
                  <a:defRPr sz="1400" b="1"/>
                </a:pPr>
                <a:r>
                  <a:rPr lang="en-GB" sz="1400" b="1">
                    <a:latin typeface="Arial" pitchFamily="34" charset="0"/>
                    <a:cs typeface="Arial" pitchFamily="34" charset="0"/>
                  </a:rPr>
                  <a:t>Age</a:t>
                </a:r>
              </a:p>
            </c:rich>
          </c:tx>
          <c:overlay val="0"/>
        </c:title>
        <c:numFmt formatCode="0" sourceLinked="0"/>
        <c:majorTickMark val="out"/>
        <c:minorTickMark val="none"/>
        <c:tickLblPos val="nextTo"/>
        <c:txPr>
          <a:bodyPr/>
          <a:lstStyle/>
          <a:p>
            <a:pPr>
              <a:defRPr sz="1200">
                <a:latin typeface="Arial" pitchFamily="34" charset="0"/>
                <a:cs typeface="Arial" pitchFamily="34" charset="0"/>
              </a:defRPr>
            </a:pPr>
            <a:endParaRPr lang="en-US"/>
          </a:p>
        </c:txPr>
        <c:crossAx val="144845056"/>
        <c:crosses val="autoZero"/>
        <c:crossBetween val="between"/>
      </c:valAx>
    </c:plotArea>
    <c:legend>
      <c:legendPos val="t"/>
      <c:layout>
        <c:manualLayout>
          <c:xMode val="edge"/>
          <c:yMode val="edge"/>
          <c:x val="6.77533208949085E-2"/>
          <c:y val="7.9460367618632385E-2"/>
          <c:w val="0.9218501889904348"/>
          <c:h val="4.0307119425013846E-2"/>
        </c:manualLayout>
      </c:layout>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69906928645296"/>
          <c:y val="0.12779952430303246"/>
          <c:w val="0.80765253360910028"/>
          <c:h val="0.7228178096497393"/>
        </c:manualLayout>
      </c:layout>
      <c:barChart>
        <c:barDir val="bar"/>
        <c:grouping val="stacked"/>
        <c:varyColors val="0"/>
        <c:ser>
          <c:idx val="0"/>
          <c:order val="0"/>
          <c:tx>
            <c:strRef>
              <c:f>'Data 4.3'!$I$4:$I$5</c:f>
              <c:strCache>
                <c:ptCount val="1"/>
                <c:pt idx="0">
                  <c:v>lower male CI</c:v>
                </c:pt>
              </c:strCache>
            </c:strRef>
          </c:tx>
          <c:spPr>
            <a:noFill/>
            <a:ln w="25400">
              <a:noFill/>
            </a:ln>
          </c:spPr>
          <c:invertIfNegative val="0"/>
          <c:cat>
            <c:strRef>
              <c:f>'Data 4.3'!$A$8:$A$39</c:f>
              <c:strCache>
                <c:ptCount val="32"/>
                <c:pt idx="0">
                  <c:v>Glasgow City</c:v>
                </c:pt>
                <c:pt idx="1">
                  <c:v>West Dunbartonshire</c:v>
                </c:pt>
                <c:pt idx="2">
                  <c:v>Inverclyde</c:v>
                </c:pt>
                <c:pt idx="3">
                  <c:v>Dundee City</c:v>
                </c:pt>
                <c:pt idx="4">
                  <c:v>North Lanarkshire</c:v>
                </c:pt>
                <c:pt idx="5">
                  <c:v>East Ayrshire</c:v>
                </c:pt>
                <c:pt idx="6">
                  <c:v>Renfrewshire</c:v>
                </c:pt>
                <c:pt idx="7">
                  <c:v>North Ayrshire</c:v>
                </c:pt>
                <c:pt idx="8">
                  <c:v>Eilean Siar</c:v>
                </c:pt>
                <c:pt idx="9">
                  <c:v>South Lanarkshire</c:v>
                </c:pt>
                <c:pt idx="10">
                  <c:v>Clackmannanshire</c:v>
                </c:pt>
                <c:pt idx="11">
                  <c:v>Falkirk</c:v>
                </c:pt>
                <c:pt idx="12">
                  <c:v>Shetland Islands</c:v>
                </c:pt>
                <c:pt idx="13">
                  <c:v>Midlothian</c:v>
                </c:pt>
                <c:pt idx="14">
                  <c:v>Aberdeen City</c:v>
                </c:pt>
                <c:pt idx="15">
                  <c:v>Fife</c:v>
                </c:pt>
                <c:pt idx="16">
                  <c:v>West Lothian</c:v>
                </c:pt>
                <c:pt idx="17">
                  <c:v>South Ayrshire</c:v>
                </c:pt>
                <c:pt idx="18">
                  <c:v>Highland</c:v>
                </c:pt>
                <c:pt idx="19">
                  <c:v>Orkney Islands</c:v>
                </c:pt>
                <c:pt idx="20">
                  <c:v>Moray</c:v>
                </c:pt>
                <c:pt idx="21">
                  <c:v>Edinburgh, City of</c:v>
                </c:pt>
                <c:pt idx="22">
                  <c:v>Dumfries &amp; Galloway</c:v>
                </c:pt>
                <c:pt idx="23">
                  <c:v>Argyll &amp; Bute</c:v>
                </c:pt>
                <c:pt idx="24">
                  <c:v>Stirling</c:v>
                </c:pt>
                <c:pt idx="25">
                  <c:v>East Lothian</c:v>
                </c:pt>
                <c:pt idx="26">
                  <c:v>Angus</c:v>
                </c:pt>
                <c:pt idx="27">
                  <c:v>Scottish Borders</c:v>
                </c:pt>
                <c:pt idx="28">
                  <c:v>Perth &amp; Kinross</c:v>
                </c:pt>
                <c:pt idx="29">
                  <c:v>Aberdeenshire</c:v>
                </c:pt>
                <c:pt idx="30">
                  <c:v>East Renfrewshire</c:v>
                </c:pt>
                <c:pt idx="31">
                  <c:v>East Dunbartonshire</c:v>
                </c:pt>
              </c:strCache>
            </c:strRef>
          </c:cat>
          <c:val>
            <c:numRef>
              <c:f>'Data 4.3'!$I$8:$I$39</c:f>
              <c:numCache>
                <c:formatCode>0.0</c:formatCode>
                <c:ptCount val="32"/>
                <c:pt idx="0">
                  <c:v>72.720388540000002</c:v>
                </c:pt>
                <c:pt idx="1">
                  <c:v>73.430901070000004</c:v>
                </c:pt>
                <c:pt idx="2">
                  <c:v>73.902689370000004</c:v>
                </c:pt>
                <c:pt idx="3">
                  <c:v>74.494119440000006</c:v>
                </c:pt>
                <c:pt idx="4">
                  <c:v>74.706732770000002</c:v>
                </c:pt>
                <c:pt idx="5">
                  <c:v>75.094145119999993</c:v>
                </c:pt>
                <c:pt idx="6">
                  <c:v>75.191502009999994</c:v>
                </c:pt>
                <c:pt idx="7">
                  <c:v>75.3050298</c:v>
                </c:pt>
                <c:pt idx="8">
                  <c:v>76.014014590000002</c:v>
                </c:pt>
                <c:pt idx="9">
                  <c:v>76.125313270000007</c:v>
                </c:pt>
                <c:pt idx="10">
                  <c:v>76.133357700000005</c:v>
                </c:pt>
                <c:pt idx="11">
                  <c:v>76.231778439999999</c:v>
                </c:pt>
                <c:pt idx="12">
                  <c:v>76.401493619999997</c:v>
                </c:pt>
                <c:pt idx="13">
                  <c:v>76.485351649999998</c:v>
                </c:pt>
                <c:pt idx="14">
                  <c:v>76.667518680000001</c:v>
                </c:pt>
                <c:pt idx="15">
                  <c:v>76.82012589</c:v>
                </c:pt>
                <c:pt idx="16">
                  <c:v>77.034220340000005</c:v>
                </c:pt>
                <c:pt idx="17">
                  <c:v>77.073125210000001</c:v>
                </c:pt>
                <c:pt idx="18">
                  <c:v>77.18531591</c:v>
                </c:pt>
                <c:pt idx="19">
                  <c:v>77.187131730000004</c:v>
                </c:pt>
                <c:pt idx="20">
                  <c:v>77.218262429999996</c:v>
                </c:pt>
                <c:pt idx="21">
                  <c:v>77.244325939999996</c:v>
                </c:pt>
                <c:pt idx="22">
                  <c:v>77.443533500000001</c:v>
                </c:pt>
                <c:pt idx="23">
                  <c:v>77.506938250000005</c:v>
                </c:pt>
                <c:pt idx="24">
                  <c:v>77.798367110000001</c:v>
                </c:pt>
                <c:pt idx="25">
                  <c:v>77.839679820000001</c:v>
                </c:pt>
                <c:pt idx="26">
                  <c:v>77.867732009999997</c:v>
                </c:pt>
                <c:pt idx="27">
                  <c:v>78.667037350000001</c:v>
                </c:pt>
                <c:pt idx="28">
                  <c:v>78.748378599999995</c:v>
                </c:pt>
                <c:pt idx="29">
                  <c:v>78.829001340000005</c:v>
                </c:pt>
                <c:pt idx="30">
                  <c:v>78.906504190000007</c:v>
                </c:pt>
                <c:pt idx="31">
                  <c:v>79.87255657</c:v>
                </c:pt>
              </c:numCache>
            </c:numRef>
          </c:val>
        </c:ser>
        <c:ser>
          <c:idx val="1"/>
          <c:order val="1"/>
          <c:tx>
            <c:strRef>
              <c:f>'Data 4.3'!$J$4:$J$5</c:f>
              <c:strCache>
                <c:ptCount val="1"/>
                <c:pt idx="0">
                  <c:v>length of 
male CI</c:v>
                </c:pt>
              </c:strCache>
            </c:strRef>
          </c:tx>
          <c:spPr>
            <a:solidFill>
              <a:srgbClr val="6F70B4"/>
            </a:solidFill>
            <a:ln w="25400">
              <a:solidFill>
                <a:srgbClr val="6F70B4"/>
              </a:solidFill>
            </a:ln>
          </c:spPr>
          <c:invertIfNegative val="0"/>
          <c:cat>
            <c:strRef>
              <c:f>'Data 4.3'!$A$8:$A$39</c:f>
              <c:strCache>
                <c:ptCount val="32"/>
                <c:pt idx="0">
                  <c:v>Glasgow City</c:v>
                </c:pt>
                <c:pt idx="1">
                  <c:v>West Dunbartonshire</c:v>
                </c:pt>
                <c:pt idx="2">
                  <c:v>Inverclyde</c:v>
                </c:pt>
                <c:pt idx="3">
                  <c:v>Dundee City</c:v>
                </c:pt>
                <c:pt idx="4">
                  <c:v>North Lanarkshire</c:v>
                </c:pt>
                <c:pt idx="5">
                  <c:v>East Ayrshire</c:v>
                </c:pt>
                <c:pt idx="6">
                  <c:v>Renfrewshire</c:v>
                </c:pt>
                <c:pt idx="7">
                  <c:v>North Ayrshire</c:v>
                </c:pt>
                <c:pt idx="8">
                  <c:v>Eilean Siar</c:v>
                </c:pt>
                <c:pt idx="9">
                  <c:v>South Lanarkshire</c:v>
                </c:pt>
                <c:pt idx="10">
                  <c:v>Clackmannanshire</c:v>
                </c:pt>
                <c:pt idx="11">
                  <c:v>Falkirk</c:v>
                </c:pt>
                <c:pt idx="12">
                  <c:v>Shetland Islands</c:v>
                </c:pt>
                <c:pt idx="13">
                  <c:v>Midlothian</c:v>
                </c:pt>
                <c:pt idx="14">
                  <c:v>Aberdeen City</c:v>
                </c:pt>
                <c:pt idx="15">
                  <c:v>Fife</c:v>
                </c:pt>
                <c:pt idx="16">
                  <c:v>West Lothian</c:v>
                </c:pt>
                <c:pt idx="17">
                  <c:v>South Ayrshire</c:v>
                </c:pt>
                <c:pt idx="18">
                  <c:v>Highland</c:v>
                </c:pt>
                <c:pt idx="19">
                  <c:v>Orkney Islands</c:v>
                </c:pt>
                <c:pt idx="20">
                  <c:v>Moray</c:v>
                </c:pt>
                <c:pt idx="21">
                  <c:v>Edinburgh, City of</c:v>
                </c:pt>
                <c:pt idx="22">
                  <c:v>Dumfries &amp; Galloway</c:v>
                </c:pt>
                <c:pt idx="23">
                  <c:v>Argyll &amp; Bute</c:v>
                </c:pt>
                <c:pt idx="24">
                  <c:v>Stirling</c:v>
                </c:pt>
                <c:pt idx="25">
                  <c:v>East Lothian</c:v>
                </c:pt>
                <c:pt idx="26">
                  <c:v>Angus</c:v>
                </c:pt>
                <c:pt idx="27">
                  <c:v>Scottish Borders</c:v>
                </c:pt>
                <c:pt idx="28">
                  <c:v>Perth &amp; Kinross</c:v>
                </c:pt>
                <c:pt idx="29">
                  <c:v>Aberdeenshire</c:v>
                </c:pt>
                <c:pt idx="30">
                  <c:v>East Renfrewshire</c:v>
                </c:pt>
                <c:pt idx="31">
                  <c:v>East Dunbartonshire</c:v>
                </c:pt>
              </c:strCache>
            </c:strRef>
          </c:cat>
          <c:val>
            <c:numRef>
              <c:f>'Data 4.3'!$J$8:$J$39</c:f>
              <c:numCache>
                <c:formatCode>0.0</c:formatCode>
                <c:ptCount val="32"/>
                <c:pt idx="0">
                  <c:v>0.57005071999999757</c:v>
                </c:pt>
                <c:pt idx="1">
                  <c:v>1.4692922499999952</c:v>
                </c:pt>
                <c:pt idx="2">
                  <c:v>1.524189309999997</c:v>
                </c:pt>
                <c:pt idx="3">
                  <c:v>1.2296655399999992</c:v>
                </c:pt>
                <c:pt idx="4">
                  <c:v>0.76333046999999965</c:v>
                </c:pt>
                <c:pt idx="5">
                  <c:v>1.3281926300000038</c:v>
                </c:pt>
                <c:pt idx="6">
                  <c:v>1.0632837300000091</c:v>
                </c:pt>
                <c:pt idx="7">
                  <c:v>1.2700983299999962</c:v>
                </c:pt>
                <c:pt idx="8">
                  <c:v>2.3159691099999975</c:v>
                </c:pt>
                <c:pt idx="9">
                  <c:v>0.76203152999998736</c:v>
                </c:pt>
                <c:pt idx="10">
                  <c:v>1.7896933299999915</c:v>
                </c:pt>
                <c:pt idx="11">
                  <c:v>1.0918555399999974</c:v>
                </c:pt>
                <c:pt idx="12">
                  <c:v>2.8985018300000007</c:v>
                </c:pt>
                <c:pt idx="13">
                  <c:v>1.5387086599999975</c:v>
                </c:pt>
                <c:pt idx="14">
                  <c:v>0.9275799400000011</c:v>
                </c:pt>
                <c:pt idx="15">
                  <c:v>0.72982589000000075</c:v>
                </c:pt>
                <c:pt idx="16">
                  <c:v>1.024586290000002</c:v>
                </c:pt>
                <c:pt idx="17">
                  <c:v>1.3220573499999944</c:v>
                </c:pt>
                <c:pt idx="18">
                  <c:v>0.93784866999999394</c:v>
                </c:pt>
                <c:pt idx="19">
                  <c:v>3.1511077499999942</c:v>
                </c:pt>
                <c:pt idx="20">
                  <c:v>1.3940812200000039</c:v>
                </c:pt>
                <c:pt idx="21">
                  <c:v>0.64668686000000264</c:v>
                </c:pt>
                <c:pt idx="22">
                  <c:v>1.1882900399999983</c:v>
                </c:pt>
                <c:pt idx="23">
                  <c:v>1.4017720399999973</c:v>
                </c:pt>
                <c:pt idx="24">
                  <c:v>1.4678240799999998</c:v>
                </c:pt>
                <c:pt idx="25">
                  <c:v>1.347336729999995</c:v>
                </c:pt>
                <c:pt idx="26">
                  <c:v>1.2603512499999994</c:v>
                </c:pt>
                <c:pt idx="27">
                  <c:v>1.2547652800000009</c:v>
                </c:pt>
                <c:pt idx="28">
                  <c:v>1.0497980900000101</c:v>
                </c:pt>
                <c:pt idx="29">
                  <c:v>0.82770035999999436</c:v>
                </c:pt>
                <c:pt idx="30">
                  <c:v>1.5085862399999996</c:v>
                </c:pt>
                <c:pt idx="31">
                  <c:v>1.3038801499999977</c:v>
                </c:pt>
              </c:numCache>
            </c:numRef>
          </c:val>
        </c:ser>
        <c:ser>
          <c:idx val="2"/>
          <c:order val="2"/>
          <c:tx>
            <c:strRef>
              <c:f>'Data 4.3'!$K$4:$K$5</c:f>
              <c:strCache>
                <c:ptCount val="1"/>
                <c:pt idx="0">
                  <c:v>space between male upper &amp; female lower</c:v>
                </c:pt>
              </c:strCache>
            </c:strRef>
          </c:tx>
          <c:spPr>
            <a:noFill/>
            <a:ln w="25400">
              <a:noFill/>
            </a:ln>
          </c:spPr>
          <c:invertIfNegative val="0"/>
          <c:cat>
            <c:strRef>
              <c:f>'Data 4.3'!$A$8:$A$39</c:f>
              <c:strCache>
                <c:ptCount val="32"/>
                <c:pt idx="0">
                  <c:v>Glasgow City</c:v>
                </c:pt>
                <c:pt idx="1">
                  <c:v>West Dunbartonshire</c:v>
                </c:pt>
                <c:pt idx="2">
                  <c:v>Inverclyde</c:v>
                </c:pt>
                <c:pt idx="3">
                  <c:v>Dundee City</c:v>
                </c:pt>
                <c:pt idx="4">
                  <c:v>North Lanarkshire</c:v>
                </c:pt>
                <c:pt idx="5">
                  <c:v>East Ayrshire</c:v>
                </c:pt>
                <c:pt idx="6">
                  <c:v>Renfrewshire</c:v>
                </c:pt>
                <c:pt idx="7">
                  <c:v>North Ayrshire</c:v>
                </c:pt>
                <c:pt idx="8">
                  <c:v>Eilean Siar</c:v>
                </c:pt>
                <c:pt idx="9">
                  <c:v>South Lanarkshire</c:v>
                </c:pt>
                <c:pt idx="10">
                  <c:v>Clackmannanshire</c:v>
                </c:pt>
                <c:pt idx="11">
                  <c:v>Falkirk</c:v>
                </c:pt>
                <c:pt idx="12">
                  <c:v>Shetland Islands</c:v>
                </c:pt>
                <c:pt idx="13">
                  <c:v>Midlothian</c:v>
                </c:pt>
                <c:pt idx="14">
                  <c:v>Aberdeen City</c:v>
                </c:pt>
                <c:pt idx="15">
                  <c:v>Fife</c:v>
                </c:pt>
                <c:pt idx="16">
                  <c:v>West Lothian</c:v>
                </c:pt>
                <c:pt idx="17">
                  <c:v>South Ayrshire</c:v>
                </c:pt>
                <c:pt idx="18">
                  <c:v>Highland</c:v>
                </c:pt>
                <c:pt idx="19">
                  <c:v>Orkney Islands</c:v>
                </c:pt>
                <c:pt idx="20">
                  <c:v>Moray</c:v>
                </c:pt>
                <c:pt idx="21">
                  <c:v>Edinburgh, City of</c:v>
                </c:pt>
                <c:pt idx="22">
                  <c:v>Dumfries &amp; Galloway</c:v>
                </c:pt>
                <c:pt idx="23">
                  <c:v>Argyll &amp; Bute</c:v>
                </c:pt>
                <c:pt idx="24">
                  <c:v>Stirling</c:v>
                </c:pt>
                <c:pt idx="25">
                  <c:v>East Lothian</c:v>
                </c:pt>
                <c:pt idx="26">
                  <c:v>Angus</c:v>
                </c:pt>
                <c:pt idx="27">
                  <c:v>Scottish Borders</c:v>
                </c:pt>
                <c:pt idx="28">
                  <c:v>Perth &amp; Kinross</c:v>
                </c:pt>
                <c:pt idx="29">
                  <c:v>Aberdeenshire</c:v>
                </c:pt>
                <c:pt idx="30">
                  <c:v>East Renfrewshire</c:v>
                </c:pt>
                <c:pt idx="31">
                  <c:v>East Dunbartonshire</c:v>
                </c:pt>
              </c:strCache>
            </c:strRef>
          </c:cat>
          <c:val>
            <c:numRef>
              <c:f>'Data 4.3'!$K$8:$K$39</c:f>
              <c:numCache>
                <c:formatCode>0.0</c:formatCode>
                <c:ptCount val="32"/>
                <c:pt idx="0">
                  <c:v>4.9831870372573945</c:v>
                </c:pt>
                <c:pt idx="1">
                  <c:v>3.5594513864171518</c:v>
                </c:pt>
                <c:pt idx="2">
                  <c:v>4.6326768311448632</c:v>
                </c:pt>
                <c:pt idx="3">
                  <c:v>3.458330515975959</c:v>
                </c:pt>
                <c:pt idx="4">
                  <c:v>3.5987411112374446</c:v>
                </c:pt>
                <c:pt idx="5">
                  <c:v>2.6838928919521408</c:v>
                </c:pt>
                <c:pt idx="6">
                  <c:v>3.8901163435133554</c:v>
                </c:pt>
                <c:pt idx="7">
                  <c:v>3.8785895778299562</c:v>
                </c:pt>
                <c:pt idx="8">
                  <c:v>0.58118956632662844</c:v>
                </c:pt>
                <c:pt idx="9">
                  <c:v>3.4487264433791864</c:v>
                </c:pt>
                <c:pt idx="10">
                  <c:v>1.130366339926212</c:v>
                </c:pt>
                <c:pt idx="11">
                  <c:v>2.8600767729810599</c:v>
                </c:pt>
                <c:pt idx="12">
                  <c:v>2.019168322963651</c:v>
                </c:pt>
                <c:pt idx="13">
                  <c:v>3.100134331291315</c:v>
                </c:pt>
                <c:pt idx="14">
                  <c:v>3.3359477064314689</c:v>
                </c:pt>
                <c:pt idx="15">
                  <c:v>3.3305816247489162</c:v>
                </c:pt>
                <c:pt idx="16">
                  <c:v>1.6917606553003282</c:v>
                </c:pt>
                <c:pt idx="17">
                  <c:v>1.9468989568477468</c:v>
                </c:pt>
                <c:pt idx="18">
                  <c:v>3.6936888006362523</c:v>
                </c:pt>
                <c:pt idx="19">
                  <c:v>1.0691591972068437</c:v>
                </c:pt>
                <c:pt idx="20">
                  <c:v>2.3993905886552227</c:v>
                </c:pt>
                <c:pt idx="21">
                  <c:v>3.7708484098559296</c:v>
                </c:pt>
                <c:pt idx="22">
                  <c:v>2.4230162453292934</c:v>
                </c:pt>
                <c:pt idx="23">
                  <c:v>1.8733740059008284</c:v>
                </c:pt>
                <c:pt idx="24">
                  <c:v>2.2799404490668422</c:v>
                </c:pt>
                <c:pt idx="25">
                  <c:v>1.8235216390327764</c:v>
                </c:pt>
                <c:pt idx="26">
                  <c:v>1.8169463340044985</c:v>
                </c:pt>
                <c:pt idx="27">
                  <c:v>1.9228934362519254</c:v>
                </c:pt>
                <c:pt idx="28">
                  <c:v>2.4663992122122664</c:v>
                </c:pt>
                <c:pt idx="29">
                  <c:v>2.1476245341510491</c:v>
                </c:pt>
                <c:pt idx="30">
                  <c:v>1.9303633244851142</c:v>
                </c:pt>
                <c:pt idx="31">
                  <c:v>2.1278816418138859</c:v>
                </c:pt>
              </c:numCache>
            </c:numRef>
          </c:val>
        </c:ser>
        <c:ser>
          <c:idx val="3"/>
          <c:order val="3"/>
          <c:tx>
            <c:strRef>
              <c:f>'Data 4.3'!$L$4:$L$5</c:f>
              <c:strCache>
                <c:ptCount val="1"/>
                <c:pt idx="0">
                  <c:v>length of female CI</c:v>
                </c:pt>
              </c:strCache>
            </c:strRef>
          </c:tx>
          <c:spPr>
            <a:solidFill>
              <a:srgbClr val="B7B8DA"/>
            </a:solidFill>
            <a:ln w="25400">
              <a:solidFill>
                <a:srgbClr val="B7B8DA"/>
              </a:solidFill>
            </a:ln>
          </c:spPr>
          <c:invertIfNegative val="0"/>
          <c:cat>
            <c:strRef>
              <c:f>'Data 4.3'!$A$8:$A$39</c:f>
              <c:strCache>
                <c:ptCount val="32"/>
                <c:pt idx="0">
                  <c:v>Glasgow City</c:v>
                </c:pt>
                <c:pt idx="1">
                  <c:v>West Dunbartonshire</c:v>
                </c:pt>
                <c:pt idx="2">
                  <c:v>Inverclyde</c:v>
                </c:pt>
                <c:pt idx="3">
                  <c:v>Dundee City</c:v>
                </c:pt>
                <c:pt idx="4">
                  <c:v>North Lanarkshire</c:v>
                </c:pt>
                <c:pt idx="5">
                  <c:v>East Ayrshire</c:v>
                </c:pt>
                <c:pt idx="6">
                  <c:v>Renfrewshire</c:v>
                </c:pt>
                <c:pt idx="7">
                  <c:v>North Ayrshire</c:v>
                </c:pt>
                <c:pt idx="8">
                  <c:v>Eilean Siar</c:v>
                </c:pt>
                <c:pt idx="9">
                  <c:v>South Lanarkshire</c:v>
                </c:pt>
                <c:pt idx="10">
                  <c:v>Clackmannanshire</c:v>
                </c:pt>
                <c:pt idx="11">
                  <c:v>Falkirk</c:v>
                </c:pt>
                <c:pt idx="12">
                  <c:v>Shetland Islands</c:v>
                </c:pt>
                <c:pt idx="13">
                  <c:v>Midlothian</c:v>
                </c:pt>
                <c:pt idx="14">
                  <c:v>Aberdeen City</c:v>
                </c:pt>
                <c:pt idx="15">
                  <c:v>Fife</c:v>
                </c:pt>
                <c:pt idx="16">
                  <c:v>West Lothian</c:v>
                </c:pt>
                <c:pt idx="17">
                  <c:v>South Ayrshire</c:v>
                </c:pt>
                <c:pt idx="18">
                  <c:v>Highland</c:v>
                </c:pt>
                <c:pt idx="19">
                  <c:v>Orkney Islands</c:v>
                </c:pt>
                <c:pt idx="20">
                  <c:v>Moray</c:v>
                </c:pt>
                <c:pt idx="21">
                  <c:v>Edinburgh, City of</c:v>
                </c:pt>
                <c:pt idx="22">
                  <c:v>Dumfries &amp; Galloway</c:v>
                </c:pt>
                <c:pt idx="23">
                  <c:v>Argyll &amp; Bute</c:v>
                </c:pt>
                <c:pt idx="24">
                  <c:v>Stirling</c:v>
                </c:pt>
                <c:pt idx="25">
                  <c:v>East Lothian</c:v>
                </c:pt>
                <c:pt idx="26">
                  <c:v>Angus</c:v>
                </c:pt>
                <c:pt idx="27">
                  <c:v>Scottish Borders</c:v>
                </c:pt>
                <c:pt idx="28">
                  <c:v>Perth &amp; Kinross</c:v>
                </c:pt>
                <c:pt idx="29">
                  <c:v>Aberdeenshire</c:v>
                </c:pt>
                <c:pt idx="30">
                  <c:v>East Renfrewshire</c:v>
                </c:pt>
                <c:pt idx="31">
                  <c:v>East Dunbartonshire</c:v>
                </c:pt>
              </c:strCache>
            </c:strRef>
          </c:cat>
          <c:val>
            <c:numRef>
              <c:f>'Data 4.3'!$L$8:$L$39</c:f>
              <c:numCache>
                <c:formatCode>0.0</c:formatCode>
                <c:ptCount val="32"/>
                <c:pt idx="0">
                  <c:v>0.54357515078589813</c:v>
                </c:pt>
                <c:pt idx="1">
                  <c:v>1.2892773188944489</c:v>
                </c:pt>
                <c:pt idx="2">
                  <c:v>1.2734635419420783</c:v>
                </c:pt>
                <c:pt idx="3">
                  <c:v>1.1051111204803021</c:v>
                </c:pt>
                <c:pt idx="4">
                  <c:v>0.66352117940755306</c:v>
                </c:pt>
                <c:pt idx="5">
                  <c:v>1.188095984701647</c:v>
                </c:pt>
                <c:pt idx="6">
                  <c:v>0.90149991035426069</c:v>
                </c:pt>
                <c:pt idx="7">
                  <c:v>1.0005043712382076</c:v>
                </c:pt>
                <c:pt idx="8">
                  <c:v>3.008856239650072</c:v>
                </c:pt>
                <c:pt idx="9">
                  <c:v>0.65600015991674354</c:v>
                </c:pt>
                <c:pt idx="10">
                  <c:v>1.7042429302000812</c:v>
                </c:pt>
                <c:pt idx="11">
                  <c:v>0.99698242358030598</c:v>
                </c:pt>
                <c:pt idx="12">
                  <c:v>2.3121736412711869</c:v>
                </c:pt>
                <c:pt idx="13">
                  <c:v>1.2433467739743662</c:v>
                </c:pt>
                <c:pt idx="14">
                  <c:v>0.85605318570065947</c:v>
                </c:pt>
                <c:pt idx="15">
                  <c:v>0.64476511417470306</c:v>
                </c:pt>
                <c:pt idx="16">
                  <c:v>0.95285954883286195</c:v>
                </c:pt>
                <c:pt idx="17">
                  <c:v>1.1611169929307721</c:v>
                </c:pt>
                <c:pt idx="18">
                  <c:v>0.82452522022151697</c:v>
                </c:pt>
                <c:pt idx="19">
                  <c:v>2.2616240776168013</c:v>
                </c:pt>
                <c:pt idx="20">
                  <c:v>1.2779570067267798</c:v>
                </c:pt>
                <c:pt idx="21">
                  <c:v>0.5685833084689591</c:v>
                </c:pt>
                <c:pt idx="22">
                  <c:v>0.96777561208003249</c:v>
                </c:pt>
                <c:pt idx="23">
                  <c:v>1.3859231146583397</c:v>
                </c:pt>
                <c:pt idx="24">
                  <c:v>1.2849903044598818</c:v>
                </c:pt>
                <c:pt idx="25">
                  <c:v>1.2466609029872302</c:v>
                </c:pt>
                <c:pt idx="26">
                  <c:v>1.2328331005991799</c:v>
                </c:pt>
                <c:pt idx="27">
                  <c:v>1.1110272810048514</c:v>
                </c:pt>
                <c:pt idx="28">
                  <c:v>0.98955466769484701</c:v>
                </c:pt>
                <c:pt idx="29">
                  <c:v>0.76482791794060745</c:v>
                </c:pt>
                <c:pt idx="30">
                  <c:v>1.2592834647052769</c:v>
                </c:pt>
                <c:pt idx="31">
                  <c:v>1.0929472450330024</c:v>
                </c:pt>
              </c:numCache>
            </c:numRef>
          </c:val>
        </c:ser>
        <c:dLbls>
          <c:showLegendKey val="0"/>
          <c:showVal val="0"/>
          <c:showCatName val="0"/>
          <c:showSerName val="0"/>
          <c:showPercent val="0"/>
          <c:showBubbleSize val="0"/>
        </c:dLbls>
        <c:gapWidth val="112"/>
        <c:overlap val="100"/>
        <c:axId val="145512320"/>
        <c:axId val="145513856"/>
      </c:barChart>
      <c:catAx>
        <c:axId val="145512320"/>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rtl="1">
              <a:defRPr sz="1100" b="0" i="0" u="none" strike="noStrike" baseline="0">
                <a:solidFill>
                  <a:srgbClr val="000000"/>
                </a:solidFill>
                <a:latin typeface="Arial"/>
                <a:ea typeface="Arial"/>
                <a:cs typeface="Arial"/>
              </a:defRPr>
            </a:pPr>
            <a:endParaRPr lang="en-US"/>
          </a:p>
        </c:txPr>
        <c:crossAx val="145513856"/>
        <c:crossesAt val="70"/>
        <c:auto val="1"/>
        <c:lblAlgn val="ctr"/>
        <c:lblOffset val="100"/>
        <c:tickLblSkip val="1"/>
        <c:tickMarkSkip val="1"/>
        <c:noMultiLvlLbl val="0"/>
      </c:catAx>
      <c:valAx>
        <c:axId val="145513856"/>
        <c:scaling>
          <c:orientation val="minMax"/>
          <c:max val="86"/>
          <c:min val="72"/>
        </c:scaling>
        <c:delete val="0"/>
        <c:axPos val="b"/>
        <c:majorGridlines>
          <c:spPr>
            <a:ln w="3175">
              <a:solidFill>
                <a:srgbClr val="C0C0C0"/>
              </a:solidFill>
              <a:prstDash val="sysDot"/>
            </a:ln>
          </c:spPr>
        </c:majorGridlines>
        <c:title>
          <c:tx>
            <c:rich>
              <a:bodyPr/>
              <a:lstStyle/>
              <a:p>
                <a:pPr>
                  <a:defRPr sz="1400" b="1" i="0" u="none" strike="noStrike" baseline="0">
                    <a:solidFill>
                      <a:srgbClr val="000000"/>
                    </a:solidFill>
                    <a:latin typeface="Arial"/>
                    <a:ea typeface="Arial"/>
                    <a:cs typeface="Arial"/>
                  </a:defRPr>
                </a:pPr>
                <a:r>
                  <a:rPr lang="en-GB" sz="1400"/>
                  <a:t>Years</a:t>
                </a:r>
              </a:p>
            </c:rich>
          </c:tx>
          <c:layout>
            <c:manualLayout>
              <c:xMode val="edge"/>
              <c:yMode val="edge"/>
              <c:x val="0.54455780486185101"/>
              <c:y val="0.8728811919658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5512320"/>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2"/>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691212690822889"/>
          <c:y val="0.12575588172324381"/>
          <c:w val="0.76449607165440958"/>
          <c:h val="0.71099824757554853"/>
        </c:manualLayout>
      </c:layout>
      <c:barChart>
        <c:barDir val="bar"/>
        <c:grouping val="stacked"/>
        <c:varyColors val="0"/>
        <c:ser>
          <c:idx val="7"/>
          <c:order val="0"/>
          <c:tx>
            <c:v>Lower Bound Males</c:v>
          </c:tx>
          <c:spPr>
            <a:noFill/>
            <a:ln w="25400">
              <a:noFill/>
            </a:ln>
          </c:spPr>
          <c:invertIfNegative val="0"/>
          <c:cat>
            <c:strRef>
              <c:f>'Data 4.4'!$A$10:$A$15</c:f>
              <c:strCache>
                <c:ptCount val="6"/>
                <c:pt idx="0">
                  <c:v>Large Urban Areas</c:v>
                </c:pt>
                <c:pt idx="1">
                  <c:v>Remote Small Towns</c:v>
                </c:pt>
                <c:pt idx="2">
                  <c:v>Other Urban Areas</c:v>
                </c:pt>
                <c:pt idx="3">
                  <c:v>Accessible Small Towns</c:v>
                </c:pt>
                <c:pt idx="4">
                  <c:v>Accessible Rural </c:v>
                </c:pt>
                <c:pt idx="5">
                  <c:v>Remote Rural</c:v>
                </c:pt>
              </c:strCache>
            </c:strRef>
          </c:cat>
          <c:val>
            <c:numRef>
              <c:f>'Data 4.4'!$J$10:$J$15</c:f>
              <c:numCache>
                <c:formatCode>0.0</c:formatCode>
                <c:ptCount val="6"/>
                <c:pt idx="0">
                  <c:v>75.400000000000006</c:v>
                </c:pt>
                <c:pt idx="1">
                  <c:v>76.3</c:v>
                </c:pt>
                <c:pt idx="2">
                  <c:v>76.400000000000006</c:v>
                </c:pt>
                <c:pt idx="3">
                  <c:v>77.599999999999994</c:v>
                </c:pt>
                <c:pt idx="4">
                  <c:v>78.900000000000006</c:v>
                </c:pt>
                <c:pt idx="5">
                  <c:v>78.8</c:v>
                </c:pt>
              </c:numCache>
            </c:numRef>
          </c:val>
        </c:ser>
        <c:ser>
          <c:idx val="8"/>
          <c:order val="1"/>
          <c:tx>
            <c:v>Length of Male CI</c:v>
          </c:tx>
          <c:spPr>
            <a:solidFill>
              <a:srgbClr val="6F70B4"/>
            </a:solidFill>
            <a:ln w="25400">
              <a:noFill/>
            </a:ln>
          </c:spPr>
          <c:invertIfNegative val="0"/>
          <c:cat>
            <c:strRef>
              <c:f>'Data 4.4'!$A$10:$A$15</c:f>
              <c:strCache>
                <c:ptCount val="6"/>
                <c:pt idx="0">
                  <c:v>Large Urban Areas</c:v>
                </c:pt>
                <c:pt idx="1">
                  <c:v>Remote Small Towns</c:v>
                </c:pt>
                <c:pt idx="2">
                  <c:v>Other Urban Areas</c:v>
                </c:pt>
                <c:pt idx="3">
                  <c:v>Accessible Small Towns</c:v>
                </c:pt>
                <c:pt idx="4">
                  <c:v>Accessible Rural </c:v>
                </c:pt>
                <c:pt idx="5">
                  <c:v>Remote Rural</c:v>
                </c:pt>
              </c:strCache>
            </c:strRef>
          </c:cat>
          <c:val>
            <c:numRef>
              <c:f>'Data 4.4'!$K$10:$K$15</c:f>
              <c:numCache>
                <c:formatCode>0.0</c:formatCode>
                <c:ptCount val="6"/>
                <c:pt idx="0">
                  <c:v>0.29999999999999716</c:v>
                </c:pt>
                <c:pt idx="1">
                  <c:v>1</c:v>
                </c:pt>
                <c:pt idx="2">
                  <c:v>0.39999999999999147</c:v>
                </c:pt>
                <c:pt idx="3">
                  <c:v>0.60000000000000853</c:v>
                </c:pt>
                <c:pt idx="4">
                  <c:v>0.5</c:v>
                </c:pt>
                <c:pt idx="5">
                  <c:v>0.79999999999999716</c:v>
                </c:pt>
              </c:numCache>
            </c:numRef>
          </c:val>
        </c:ser>
        <c:ser>
          <c:idx val="9"/>
          <c:order val="2"/>
          <c:tx>
            <c:v>Distance between Upper bound males and lower bound females</c:v>
          </c:tx>
          <c:spPr>
            <a:noFill/>
            <a:ln w="25400">
              <a:noFill/>
            </a:ln>
          </c:spPr>
          <c:invertIfNegative val="0"/>
          <c:cat>
            <c:strRef>
              <c:f>'Data 4.4'!$A$10:$A$15</c:f>
              <c:strCache>
                <c:ptCount val="6"/>
                <c:pt idx="0">
                  <c:v>Large Urban Areas</c:v>
                </c:pt>
                <c:pt idx="1">
                  <c:v>Remote Small Towns</c:v>
                </c:pt>
                <c:pt idx="2">
                  <c:v>Other Urban Areas</c:v>
                </c:pt>
                <c:pt idx="3">
                  <c:v>Accessible Small Towns</c:v>
                </c:pt>
                <c:pt idx="4">
                  <c:v>Accessible Rural </c:v>
                </c:pt>
                <c:pt idx="5">
                  <c:v>Remote Rural</c:v>
                </c:pt>
              </c:strCache>
            </c:strRef>
          </c:cat>
          <c:val>
            <c:numRef>
              <c:f>'Data 4.4'!$L$10:$L$15</c:f>
              <c:numCache>
                <c:formatCode>0.0</c:formatCode>
                <c:ptCount val="6"/>
                <c:pt idx="0">
                  <c:v>4.5</c:v>
                </c:pt>
                <c:pt idx="1">
                  <c:v>3.5</c:v>
                </c:pt>
                <c:pt idx="2">
                  <c:v>3.6000000000000085</c:v>
                </c:pt>
                <c:pt idx="3">
                  <c:v>3</c:v>
                </c:pt>
                <c:pt idx="4">
                  <c:v>2.7999999999999972</c:v>
                </c:pt>
                <c:pt idx="5">
                  <c:v>2.7000000000000028</c:v>
                </c:pt>
              </c:numCache>
            </c:numRef>
          </c:val>
        </c:ser>
        <c:ser>
          <c:idx val="10"/>
          <c:order val="3"/>
          <c:tx>
            <c:v>Length of Female CI</c:v>
          </c:tx>
          <c:spPr>
            <a:solidFill>
              <a:srgbClr val="B7B8DA"/>
            </a:solidFill>
            <a:ln w="25400">
              <a:noFill/>
            </a:ln>
          </c:spPr>
          <c:invertIfNegative val="0"/>
          <c:cat>
            <c:strRef>
              <c:f>'Data 4.4'!$A$10:$A$15</c:f>
              <c:strCache>
                <c:ptCount val="6"/>
                <c:pt idx="0">
                  <c:v>Large Urban Areas</c:v>
                </c:pt>
                <c:pt idx="1">
                  <c:v>Remote Small Towns</c:v>
                </c:pt>
                <c:pt idx="2">
                  <c:v>Other Urban Areas</c:v>
                </c:pt>
                <c:pt idx="3">
                  <c:v>Accessible Small Towns</c:v>
                </c:pt>
                <c:pt idx="4">
                  <c:v>Accessible Rural </c:v>
                </c:pt>
                <c:pt idx="5">
                  <c:v>Remote Rural</c:v>
                </c:pt>
              </c:strCache>
            </c:strRef>
          </c:cat>
          <c:val>
            <c:numRef>
              <c:f>'Data 4.4'!$M$10:$M$15</c:f>
              <c:numCache>
                <c:formatCode>0.0</c:formatCode>
                <c:ptCount val="6"/>
                <c:pt idx="0">
                  <c:v>0.20000000000000284</c:v>
                </c:pt>
                <c:pt idx="1">
                  <c:v>0.79999999999999716</c:v>
                </c:pt>
                <c:pt idx="2">
                  <c:v>0.39999999999999147</c:v>
                </c:pt>
                <c:pt idx="3">
                  <c:v>0.5</c:v>
                </c:pt>
                <c:pt idx="4">
                  <c:v>0.5</c:v>
                </c:pt>
                <c:pt idx="5">
                  <c:v>0.60000000000000853</c:v>
                </c:pt>
              </c:numCache>
            </c:numRef>
          </c:val>
        </c:ser>
        <c:dLbls>
          <c:showLegendKey val="0"/>
          <c:showVal val="0"/>
          <c:showCatName val="0"/>
          <c:showSerName val="0"/>
          <c:showPercent val="0"/>
          <c:showBubbleSize val="0"/>
        </c:dLbls>
        <c:gapWidth val="400"/>
        <c:overlap val="100"/>
        <c:axId val="64089472"/>
        <c:axId val="64226432"/>
      </c:barChart>
      <c:catAx>
        <c:axId val="64089472"/>
        <c:scaling>
          <c:orientation val="minMax"/>
        </c:scaling>
        <c:delete val="0"/>
        <c:axPos val="l"/>
        <c:majorGridlines>
          <c:spPr>
            <a:ln w="3175">
              <a:solidFill>
                <a:srgbClr val="FFFFFF"/>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nchor="ctr" anchorCtr="0"/>
          <a:lstStyle/>
          <a:p>
            <a:pPr>
              <a:defRPr sz="1200" b="1" i="0" u="none" strike="noStrike" baseline="0">
                <a:solidFill>
                  <a:srgbClr val="000000"/>
                </a:solidFill>
                <a:latin typeface="Arial"/>
                <a:ea typeface="Arial"/>
                <a:cs typeface="Arial"/>
              </a:defRPr>
            </a:pPr>
            <a:endParaRPr lang="en-US"/>
          </a:p>
        </c:txPr>
        <c:crossAx val="64226432"/>
        <c:crosses val="autoZero"/>
        <c:auto val="1"/>
        <c:lblAlgn val="ctr"/>
        <c:lblOffset val="0"/>
        <c:tickLblSkip val="1"/>
        <c:tickMarkSkip val="1"/>
        <c:noMultiLvlLbl val="0"/>
      </c:catAx>
      <c:valAx>
        <c:axId val="64226432"/>
        <c:scaling>
          <c:orientation val="minMax"/>
          <c:max val="85"/>
          <c:min val="71"/>
        </c:scaling>
        <c:delete val="0"/>
        <c:axPos val="b"/>
        <c:majorGridlines>
          <c:spPr>
            <a:ln w="3175">
              <a:solidFill>
                <a:srgbClr val="C0C0C0"/>
              </a:solidFill>
              <a:prstDash val="sysDot"/>
            </a:ln>
          </c:spPr>
        </c:majorGridlines>
        <c:title>
          <c:tx>
            <c:rich>
              <a:bodyPr/>
              <a:lstStyle/>
              <a:p>
                <a:pPr>
                  <a:defRPr sz="1400" b="1" i="0" u="none" strike="noStrike" baseline="0">
                    <a:solidFill>
                      <a:srgbClr val="000000"/>
                    </a:solidFill>
                    <a:latin typeface="Arial"/>
                    <a:ea typeface="Arial"/>
                    <a:cs typeface="Arial"/>
                  </a:defRPr>
                </a:pPr>
                <a:r>
                  <a:rPr lang="en-GB" sz="1400"/>
                  <a:t>Years</a:t>
                </a:r>
              </a:p>
            </c:rich>
          </c:tx>
          <c:layout>
            <c:manualLayout>
              <c:xMode val="edge"/>
              <c:yMode val="edge"/>
              <c:x val="0.56634460296423339"/>
              <c:y val="0.85915455432119325"/>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4089472"/>
        <c:crosses val="autoZero"/>
        <c:crossBetween val="between"/>
        <c:majorUnit val="2"/>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2"/>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36760330493199"/>
          <c:y val="0.14033794201270181"/>
          <c:w val="0.85418821096173736"/>
          <c:h val="0.6898105637097478"/>
        </c:manualLayout>
      </c:layout>
      <c:barChart>
        <c:barDir val="bar"/>
        <c:grouping val="stacked"/>
        <c:varyColors val="0"/>
        <c:ser>
          <c:idx val="7"/>
          <c:order val="0"/>
          <c:tx>
            <c:v>Lower Bound Males</c:v>
          </c:tx>
          <c:spPr>
            <a:noFill/>
            <a:ln w="25400">
              <a:noFill/>
            </a:ln>
          </c:spPr>
          <c:invertIfNegative val="0"/>
          <c:cat>
            <c:numRef>
              <c:f>'Data 4.5'!$A$11:$A$20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 4.5'!$J$11:$J$20</c:f>
              <c:numCache>
                <c:formatCode>0.0</c:formatCode>
                <c:ptCount val="10"/>
                <c:pt idx="0">
                  <c:v>69.599999999999994</c:v>
                </c:pt>
                <c:pt idx="1">
                  <c:v>72.7</c:v>
                </c:pt>
                <c:pt idx="2">
                  <c:v>73.7</c:v>
                </c:pt>
                <c:pt idx="3">
                  <c:v>75.400000000000006</c:v>
                </c:pt>
                <c:pt idx="4">
                  <c:v>76.400000000000006</c:v>
                </c:pt>
                <c:pt idx="5">
                  <c:v>77.7</c:v>
                </c:pt>
                <c:pt idx="6">
                  <c:v>78.900000000000006</c:v>
                </c:pt>
                <c:pt idx="7">
                  <c:v>79.599999999999994</c:v>
                </c:pt>
                <c:pt idx="8">
                  <c:v>80.7</c:v>
                </c:pt>
                <c:pt idx="9">
                  <c:v>82.1</c:v>
                </c:pt>
              </c:numCache>
            </c:numRef>
          </c:val>
        </c:ser>
        <c:ser>
          <c:idx val="8"/>
          <c:order val="1"/>
          <c:tx>
            <c:v>Length of Male CI</c:v>
          </c:tx>
          <c:spPr>
            <a:solidFill>
              <a:srgbClr val="6F70B4"/>
            </a:solidFill>
            <a:ln w="25400">
              <a:noFill/>
            </a:ln>
          </c:spPr>
          <c:invertIfNegative val="0"/>
          <c:cat>
            <c:numRef>
              <c:f>'Data 4.5'!$A$11:$A$20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 4.5'!$K$11:$K$20</c:f>
              <c:numCache>
                <c:formatCode>0.0</c:formatCode>
                <c:ptCount val="10"/>
                <c:pt idx="0">
                  <c:v>0.60000000000000853</c:v>
                </c:pt>
                <c:pt idx="1">
                  <c:v>0.59999999999999432</c:v>
                </c:pt>
                <c:pt idx="2">
                  <c:v>0.59999999999999432</c:v>
                </c:pt>
                <c:pt idx="3">
                  <c:v>0.59999999999999432</c:v>
                </c:pt>
                <c:pt idx="4">
                  <c:v>0.59999999999999432</c:v>
                </c:pt>
                <c:pt idx="5">
                  <c:v>0.59999999999999432</c:v>
                </c:pt>
                <c:pt idx="6">
                  <c:v>0.59999999999999432</c:v>
                </c:pt>
                <c:pt idx="7">
                  <c:v>0.60000000000000853</c:v>
                </c:pt>
                <c:pt idx="8">
                  <c:v>0.5</c:v>
                </c:pt>
                <c:pt idx="9">
                  <c:v>0.60000000000000853</c:v>
                </c:pt>
              </c:numCache>
            </c:numRef>
          </c:val>
        </c:ser>
        <c:ser>
          <c:idx val="9"/>
          <c:order val="2"/>
          <c:tx>
            <c:v>Distance between Upper bound males and lower bound females</c:v>
          </c:tx>
          <c:spPr>
            <a:noFill/>
            <a:ln w="25400">
              <a:noFill/>
            </a:ln>
          </c:spPr>
          <c:invertIfNegative val="0"/>
          <c:cat>
            <c:numRef>
              <c:f>'Data 4.5'!$A$11:$A$20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 4.5'!$L$11:$L$20</c:f>
              <c:numCache>
                <c:formatCode>0.0</c:formatCode>
                <c:ptCount val="10"/>
                <c:pt idx="0">
                  <c:v>5.7999999999999972</c:v>
                </c:pt>
                <c:pt idx="1">
                  <c:v>4.6000000000000085</c:v>
                </c:pt>
                <c:pt idx="2">
                  <c:v>4.6000000000000085</c:v>
                </c:pt>
                <c:pt idx="3">
                  <c:v>3.5</c:v>
                </c:pt>
                <c:pt idx="4">
                  <c:v>3.9000000000000057</c:v>
                </c:pt>
                <c:pt idx="5">
                  <c:v>3.2000000000000028</c:v>
                </c:pt>
                <c:pt idx="6">
                  <c:v>2.5999999999999943</c:v>
                </c:pt>
                <c:pt idx="7">
                  <c:v>2.7000000000000028</c:v>
                </c:pt>
                <c:pt idx="8">
                  <c:v>1.8999999999999915</c:v>
                </c:pt>
                <c:pt idx="9">
                  <c:v>1.7999999999999972</c:v>
                </c:pt>
              </c:numCache>
            </c:numRef>
          </c:val>
        </c:ser>
        <c:ser>
          <c:idx val="10"/>
          <c:order val="3"/>
          <c:tx>
            <c:v>Length of Female CI</c:v>
          </c:tx>
          <c:spPr>
            <a:solidFill>
              <a:srgbClr val="B7B8DA"/>
            </a:solidFill>
            <a:ln w="25400">
              <a:noFill/>
            </a:ln>
          </c:spPr>
          <c:invertIfNegative val="0"/>
          <c:cat>
            <c:numRef>
              <c:f>'Data 4.5'!$A$11:$A$20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 4.5'!$M$11:$M$20</c:f>
              <c:numCache>
                <c:formatCode>0.0</c:formatCode>
                <c:ptCount val="10"/>
                <c:pt idx="0">
                  <c:v>0.59999999999999432</c:v>
                </c:pt>
                <c:pt idx="1">
                  <c:v>0.59999999999999432</c:v>
                </c:pt>
                <c:pt idx="2">
                  <c:v>0.5</c:v>
                </c:pt>
                <c:pt idx="3">
                  <c:v>0.5</c:v>
                </c:pt>
                <c:pt idx="4">
                  <c:v>0.5</c:v>
                </c:pt>
                <c:pt idx="5">
                  <c:v>0.59999999999999432</c:v>
                </c:pt>
                <c:pt idx="6">
                  <c:v>0.5</c:v>
                </c:pt>
                <c:pt idx="7">
                  <c:v>0.5</c:v>
                </c:pt>
                <c:pt idx="8">
                  <c:v>0.5</c:v>
                </c:pt>
                <c:pt idx="9">
                  <c:v>0.5</c:v>
                </c:pt>
              </c:numCache>
            </c:numRef>
          </c:val>
        </c:ser>
        <c:dLbls>
          <c:showLegendKey val="0"/>
          <c:showVal val="0"/>
          <c:showCatName val="0"/>
          <c:showSerName val="0"/>
          <c:showPercent val="0"/>
          <c:showBubbleSize val="0"/>
        </c:dLbls>
        <c:gapWidth val="400"/>
        <c:overlap val="100"/>
        <c:axId val="64739968"/>
        <c:axId val="64745856"/>
      </c:barChart>
      <c:catAx>
        <c:axId val="64739968"/>
        <c:scaling>
          <c:orientation val="minMax"/>
        </c:scaling>
        <c:delete val="0"/>
        <c:axPos val="l"/>
        <c:majorGridlines>
          <c:spPr>
            <a:ln w="3175">
              <a:solidFill>
                <a:srgbClr val="FFFFFF"/>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4745856"/>
        <c:crosses val="autoZero"/>
        <c:auto val="1"/>
        <c:lblAlgn val="ctr"/>
        <c:lblOffset val="100"/>
        <c:tickLblSkip val="1"/>
        <c:tickMarkSkip val="1"/>
        <c:noMultiLvlLbl val="0"/>
      </c:catAx>
      <c:valAx>
        <c:axId val="64745856"/>
        <c:scaling>
          <c:orientation val="minMax"/>
          <c:max val="87"/>
          <c:min val="67"/>
        </c:scaling>
        <c:delete val="0"/>
        <c:axPos val="b"/>
        <c:majorGridlines>
          <c:spPr>
            <a:ln w="3175">
              <a:solidFill>
                <a:srgbClr val="C0C0C0"/>
              </a:solidFill>
              <a:prstDash val="sysDot"/>
            </a:ln>
          </c:spPr>
        </c:majorGridlines>
        <c:title>
          <c:tx>
            <c:rich>
              <a:bodyPr/>
              <a:lstStyle/>
              <a:p>
                <a:pPr>
                  <a:defRPr sz="1400" b="1" i="0" u="none" strike="noStrike" baseline="0">
                    <a:solidFill>
                      <a:srgbClr val="000000"/>
                    </a:solidFill>
                    <a:latin typeface="Arial"/>
                    <a:ea typeface="Arial"/>
                    <a:cs typeface="Arial"/>
                  </a:defRPr>
                </a:pPr>
                <a:r>
                  <a:rPr lang="en-GB" sz="1400"/>
                  <a:t>Years</a:t>
                </a:r>
              </a:p>
            </c:rich>
          </c:tx>
          <c:layout>
            <c:manualLayout>
              <c:xMode val="edge"/>
              <c:yMode val="edge"/>
              <c:x val="0.54087483289011318"/>
              <c:y val="0.85408045293431978"/>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4739968"/>
        <c:crosses val="autoZero"/>
        <c:crossBetween val="between"/>
        <c:majorUnit val="2"/>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2"/>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i="0" u="none" strike="noStrike" baseline="0">
                <a:effectLst/>
              </a:rPr>
              <a:t>Figure 5.1:</a:t>
            </a:r>
            <a:r>
              <a:rPr lang="en-GB" sz="1400" b="0" i="0" u="none" strike="noStrike" baseline="0">
                <a:effectLst/>
              </a:rPr>
              <a:t> </a:t>
            </a:r>
            <a:r>
              <a:rPr lang="en-GB" sz="1400" b="1" i="0" u="none" strike="noStrike" baseline="0">
                <a:effectLst/>
              </a:rPr>
              <a:t>Estimated net migration, Scotland, 1951-2014</a:t>
            </a:r>
            <a:endParaRPr lang="en-GB" sz="1400"/>
          </a:p>
        </c:rich>
      </c:tx>
      <c:overlay val="1"/>
    </c:title>
    <c:autoTitleDeleted val="0"/>
    <c:plotArea>
      <c:layout>
        <c:manualLayout>
          <c:layoutTarget val="inner"/>
          <c:xMode val="edge"/>
          <c:yMode val="edge"/>
          <c:x val="8.376421923474664E-2"/>
          <c:y val="8.8135593220338981E-2"/>
          <c:w val="0.87797311271975176"/>
          <c:h val="0.70338983050847459"/>
        </c:manualLayout>
      </c:layout>
      <c:lineChart>
        <c:grouping val="standard"/>
        <c:varyColors val="0"/>
        <c:ser>
          <c:idx val="0"/>
          <c:order val="0"/>
          <c:spPr>
            <a:ln w="38100">
              <a:solidFill>
                <a:srgbClr val="90278E"/>
              </a:solidFill>
              <a:prstDash val="solid"/>
            </a:ln>
          </c:spPr>
          <c:marker>
            <c:symbol val="none"/>
          </c:marker>
          <c:cat>
            <c:strRef>
              <c:f>'Data 5.1'!$A$6:$A$68</c:f>
              <c:strCache>
                <c:ptCount val="63"/>
                <c:pt idx="0">
                  <c:v>1951-1952</c:v>
                </c:pt>
                <c:pt idx="1">
                  <c:v>1952-1953</c:v>
                </c:pt>
                <c:pt idx="2">
                  <c:v>1953-1954</c:v>
                </c:pt>
                <c:pt idx="3">
                  <c:v>1954-1955</c:v>
                </c:pt>
                <c:pt idx="4">
                  <c:v>1955-1956</c:v>
                </c:pt>
                <c:pt idx="5">
                  <c:v>1956-1957</c:v>
                </c:pt>
                <c:pt idx="6">
                  <c:v>1957-1958</c:v>
                </c:pt>
                <c:pt idx="7">
                  <c:v>1958-1959</c:v>
                </c:pt>
                <c:pt idx="8">
                  <c:v>1959-1960</c:v>
                </c:pt>
                <c:pt idx="9">
                  <c:v>1960-1961</c:v>
                </c:pt>
                <c:pt idx="10">
                  <c:v>1961-1962</c:v>
                </c:pt>
                <c:pt idx="11">
                  <c:v>1962-1963</c:v>
                </c:pt>
                <c:pt idx="12">
                  <c:v>1963-1964</c:v>
                </c:pt>
                <c:pt idx="13">
                  <c:v>1964-1965</c:v>
                </c:pt>
                <c:pt idx="14">
                  <c:v>1965-1966</c:v>
                </c:pt>
                <c:pt idx="15">
                  <c:v>1966-1967</c:v>
                </c:pt>
                <c:pt idx="16">
                  <c:v>1967-1968</c:v>
                </c:pt>
                <c:pt idx="17">
                  <c:v>1968-1969</c:v>
                </c:pt>
                <c:pt idx="18">
                  <c:v>1969-1970</c:v>
                </c:pt>
                <c:pt idx="19">
                  <c:v>1970-1971</c:v>
                </c:pt>
                <c:pt idx="20">
                  <c:v>1971-1972</c:v>
                </c:pt>
                <c:pt idx="21">
                  <c:v>1972-1973</c:v>
                </c:pt>
                <c:pt idx="22">
                  <c:v>1973-1974</c:v>
                </c:pt>
                <c:pt idx="23">
                  <c:v>1974-1975</c:v>
                </c:pt>
                <c:pt idx="24">
                  <c:v>1975-1976</c:v>
                </c:pt>
                <c:pt idx="25">
                  <c:v>1976-1977</c:v>
                </c:pt>
                <c:pt idx="26">
                  <c:v>1977-1978</c:v>
                </c:pt>
                <c:pt idx="27">
                  <c:v>1978-1979</c:v>
                </c:pt>
                <c:pt idx="28">
                  <c:v>1979-1980</c:v>
                </c:pt>
                <c:pt idx="29">
                  <c:v>1980-1981</c:v>
                </c:pt>
                <c:pt idx="30">
                  <c:v>1981-1982</c:v>
                </c:pt>
                <c:pt idx="31">
                  <c:v>1982-1983</c:v>
                </c:pt>
                <c:pt idx="32">
                  <c:v>1983-1984</c:v>
                </c:pt>
                <c:pt idx="33">
                  <c:v>1984-1985</c:v>
                </c:pt>
                <c:pt idx="34">
                  <c:v>1985-1986</c:v>
                </c:pt>
                <c:pt idx="35">
                  <c:v>1986-1987</c:v>
                </c:pt>
                <c:pt idx="36">
                  <c:v>1987-1988</c:v>
                </c:pt>
                <c:pt idx="37">
                  <c:v>1988-1989</c:v>
                </c:pt>
                <c:pt idx="38">
                  <c:v>1989-1990</c:v>
                </c:pt>
                <c:pt idx="39">
                  <c:v>1990-1991</c:v>
                </c:pt>
                <c:pt idx="40">
                  <c:v>1991-1992</c:v>
                </c:pt>
                <c:pt idx="41">
                  <c:v>1992-1993</c:v>
                </c:pt>
                <c:pt idx="42">
                  <c:v>1993-1994</c:v>
                </c:pt>
                <c:pt idx="43">
                  <c:v>1994-1995</c:v>
                </c:pt>
                <c:pt idx="44">
                  <c:v>1995-1996</c:v>
                </c:pt>
                <c:pt idx="45">
                  <c:v>1996-1997</c:v>
                </c:pt>
                <c:pt idx="46">
                  <c:v>1997-1998</c:v>
                </c:pt>
                <c:pt idx="47">
                  <c:v>1998-1999</c:v>
                </c:pt>
                <c:pt idx="48">
                  <c:v>1999-2000</c:v>
                </c:pt>
                <c:pt idx="49">
                  <c:v>2000-2001</c:v>
                </c:pt>
                <c:pt idx="50">
                  <c:v>2001-2002</c:v>
                </c:pt>
                <c:pt idx="51">
                  <c:v>2002-2003</c:v>
                </c:pt>
                <c:pt idx="52">
                  <c:v>2003-2004</c:v>
                </c:pt>
                <c:pt idx="53">
                  <c:v>2004-2005</c:v>
                </c:pt>
                <c:pt idx="54">
                  <c:v>2005-2006</c:v>
                </c:pt>
                <c:pt idx="55">
                  <c:v>2006-2007</c:v>
                </c:pt>
                <c:pt idx="56">
                  <c:v>2007-2008</c:v>
                </c:pt>
                <c:pt idx="57">
                  <c:v>2008-2009</c:v>
                </c:pt>
                <c:pt idx="58">
                  <c:v>2009-2010</c:v>
                </c:pt>
                <c:pt idx="59">
                  <c:v>2010-2011</c:v>
                </c:pt>
                <c:pt idx="60">
                  <c:v>2011-2012</c:v>
                </c:pt>
                <c:pt idx="61">
                  <c:v>2012-2013</c:v>
                </c:pt>
                <c:pt idx="62">
                  <c:v>2013-2014</c:v>
                </c:pt>
              </c:strCache>
            </c:strRef>
          </c:cat>
          <c:val>
            <c:numRef>
              <c:f>'Data 5.1'!$B$6:$B$68</c:f>
              <c:numCache>
                <c:formatCode>0.0</c:formatCode>
                <c:ptCount val="63"/>
                <c:pt idx="0">
                  <c:v>-29.1</c:v>
                </c:pt>
                <c:pt idx="1">
                  <c:v>-31.3</c:v>
                </c:pt>
                <c:pt idx="2">
                  <c:v>-27</c:v>
                </c:pt>
                <c:pt idx="3">
                  <c:v>-25.1</c:v>
                </c:pt>
                <c:pt idx="4">
                  <c:v>-27.2</c:v>
                </c:pt>
                <c:pt idx="5">
                  <c:v>-33.1</c:v>
                </c:pt>
                <c:pt idx="6">
                  <c:v>-25.4</c:v>
                </c:pt>
                <c:pt idx="7">
                  <c:v>-20.3</c:v>
                </c:pt>
                <c:pt idx="8">
                  <c:v>-28.5</c:v>
                </c:pt>
                <c:pt idx="9">
                  <c:v>-34.6</c:v>
                </c:pt>
                <c:pt idx="10">
                  <c:v>-29</c:v>
                </c:pt>
                <c:pt idx="11">
                  <c:v>-33.9</c:v>
                </c:pt>
                <c:pt idx="12">
                  <c:v>-39.1</c:v>
                </c:pt>
                <c:pt idx="13">
                  <c:v>-39.1</c:v>
                </c:pt>
                <c:pt idx="14">
                  <c:v>-43.2</c:v>
                </c:pt>
                <c:pt idx="15">
                  <c:v>-43.1</c:v>
                </c:pt>
                <c:pt idx="16">
                  <c:v>-32</c:v>
                </c:pt>
                <c:pt idx="17">
                  <c:v>-23.9</c:v>
                </c:pt>
                <c:pt idx="18">
                  <c:v>-20.100000000000001</c:v>
                </c:pt>
                <c:pt idx="19">
                  <c:v>-21.7</c:v>
                </c:pt>
                <c:pt idx="20">
                  <c:v>-27.6</c:v>
                </c:pt>
                <c:pt idx="21">
                  <c:v>-10.7</c:v>
                </c:pt>
                <c:pt idx="22">
                  <c:v>-2</c:v>
                </c:pt>
                <c:pt idx="23">
                  <c:v>-19</c:v>
                </c:pt>
                <c:pt idx="24">
                  <c:v>-4.8</c:v>
                </c:pt>
                <c:pt idx="25">
                  <c:v>-9.8000000000000007</c:v>
                </c:pt>
                <c:pt idx="26">
                  <c:v>-16.3</c:v>
                </c:pt>
                <c:pt idx="27">
                  <c:v>-14.6</c:v>
                </c:pt>
                <c:pt idx="28">
                  <c:v>-16.3</c:v>
                </c:pt>
                <c:pt idx="29">
                  <c:v>-23.1</c:v>
                </c:pt>
                <c:pt idx="30">
                  <c:v>-16.850000000000001</c:v>
                </c:pt>
                <c:pt idx="31">
                  <c:v>-19.72</c:v>
                </c:pt>
                <c:pt idx="32">
                  <c:v>-12.04</c:v>
                </c:pt>
                <c:pt idx="33">
                  <c:v>-14.99</c:v>
                </c:pt>
                <c:pt idx="34">
                  <c:v>-17.63</c:v>
                </c:pt>
                <c:pt idx="35">
                  <c:v>-18.039000000000001</c:v>
                </c:pt>
                <c:pt idx="36">
                  <c:v>-27.23</c:v>
                </c:pt>
                <c:pt idx="37">
                  <c:v>-2.907</c:v>
                </c:pt>
                <c:pt idx="38">
                  <c:v>4.9850000000000003</c:v>
                </c:pt>
                <c:pt idx="39">
                  <c:v>-1.9159999999999999</c:v>
                </c:pt>
                <c:pt idx="40">
                  <c:v>-1.9</c:v>
                </c:pt>
                <c:pt idx="41">
                  <c:v>4.7</c:v>
                </c:pt>
                <c:pt idx="42">
                  <c:v>9.4</c:v>
                </c:pt>
                <c:pt idx="43">
                  <c:v>2.4</c:v>
                </c:pt>
                <c:pt idx="44">
                  <c:v>-7.2</c:v>
                </c:pt>
                <c:pt idx="45">
                  <c:v>-7.5</c:v>
                </c:pt>
                <c:pt idx="46">
                  <c:v>-5.7</c:v>
                </c:pt>
                <c:pt idx="47">
                  <c:v>-2.2000000000000002</c:v>
                </c:pt>
                <c:pt idx="48">
                  <c:v>-3.6</c:v>
                </c:pt>
                <c:pt idx="49">
                  <c:v>5.2</c:v>
                </c:pt>
                <c:pt idx="50">
                  <c:v>6.3</c:v>
                </c:pt>
                <c:pt idx="51">
                  <c:v>5.6</c:v>
                </c:pt>
                <c:pt idx="52">
                  <c:v>18.600000000000001</c:v>
                </c:pt>
                <c:pt idx="53">
                  <c:v>25.3</c:v>
                </c:pt>
                <c:pt idx="54">
                  <c:v>18.8</c:v>
                </c:pt>
                <c:pt idx="55">
                  <c:v>33</c:v>
                </c:pt>
                <c:pt idx="56">
                  <c:v>26.4</c:v>
                </c:pt>
                <c:pt idx="57">
                  <c:v>24.4</c:v>
                </c:pt>
                <c:pt idx="58">
                  <c:v>26.1</c:v>
                </c:pt>
                <c:pt idx="59">
                  <c:v>30.2</c:v>
                </c:pt>
                <c:pt idx="60">
                  <c:v>12.7</c:v>
                </c:pt>
                <c:pt idx="61">
                  <c:v>10</c:v>
                </c:pt>
                <c:pt idx="62">
                  <c:v>17.585000000000001</c:v>
                </c:pt>
              </c:numCache>
            </c:numRef>
          </c:val>
          <c:smooth val="0"/>
        </c:ser>
        <c:dLbls>
          <c:showLegendKey val="0"/>
          <c:showVal val="0"/>
          <c:showCatName val="0"/>
          <c:showSerName val="0"/>
          <c:showPercent val="0"/>
          <c:showBubbleSize val="0"/>
        </c:dLbls>
        <c:marker val="1"/>
        <c:smooth val="0"/>
        <c:axId val="64934272"/>
        <c:axId val="64936192"/>
      </c:lineChart>
      <c:catAx>
        <c:axId val="6493427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 to 30 June</a:t>
                </a:r>
              </a:p>
            </c:rich>
          </c:tx>
          <c:layout>
            <c:manualLayout>
              <c:xMode val="edge"/>
              <c:yMode val="edge"/>
              <c:x val="0.44467425025853152"/>
              <c:y val="0.9463276836158192"/>
            </c:manualLayout>
          </c:layout>
          <c:overlay val="0"/>
          <c:spPr>
            <a:noFill/>
            <a:ln w="25400">
              <a:noFill/>
            </a:ln>
          </c:spPr>
        </c:title>
        <c:numFmt formatCode="General" sourceLinked="1"/>
        <c:majorTickMark val="out"/>
        <c:minorTickMark val="none"/>
        <c:tickLblPos val="low"/>
        <c:spPr>
          <a:ln w="3175">
            <a:solidFill>
              <a:schemeClr val="tx1"/>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64936192"/>
        <c:crosses val="autoZero"/>
        <c:auto val="1"/>
        <c:lblAlgn val="ctr"/>
        <c:lblOffset val="100"/>
        <c:tickLblSkip val="2"/>
        <c:tickMarkSkip val="2"/>
        <c:noMultiLvlLbl val="0"/>
      </c:catAx>
      <c:valAx>
        <c:axId val="64936192"/>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Persons (1,000s)</a:t>
                </a:r>
              </a:p>
            </c:rich>
          </c:tx>
          <c:layout>
            <c:manualLayout>
              <c:xMode val="edge"/>
              <c:yMode val="edge"/>
              <c:x val="3.1023784901758012E-3"/>
              <c:y val="0.27118644067796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64934272"/>
        <c:crosses val="autoZero"/>
        <c:crossBetween val="midCat"/>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a:effectLst/>
              </a:rPr>
              <a:t>Figure 5.2:</a:t>
            </a:r>
            <a:r>
              <a:rPr lang="en-GB" sz="1400">
                <a:effectLst/>
              </a:rPr>
              <a:t> </a:t>
            </a:r>
            <a:r>
              <a:rPr lang="en-GB" sz="1400" b="1">
                <a:effectLst/>
              </a:rPr>
              <a:t>Movements to/from the rest of the UK and overseas, 1994-2014</a:t>
            </a:r>
            <a:endParaRPr lang="en-GB" sz="1400">
              <a:effectLst/>
            </a:endParaRPr>
          </a:p>
        </c:rich>
      </c:tx>
      <c:overlay val="0"/>
    </c:title>
    <c:autoTitleDeleted val="0"/>
    <c:plotArea>
      <c:layout>
        <c:manualLayout>
          <c:layoutTarget val="inner"/>
          <c:xMode val="edge"/>
          <c:yMode val="edge"/>
          <c:x val="7.6942243646638278E-2"/>
          <c:y val="7.1909604519774017E-2"/>
          <c:w val="0.88073078248879699"/>
          <c:h val="0.72372881355932206"/>
        </c:manualLayout>
      </c:layout>
      <c:lineChart>
        <c:grouping val="standard"/>
        <c:varyColors val="0"/>
        <c:ser>
          <c:idx val="2"/>
          <c:order val="0"/>
          <c:tx>
            <c:strRef>
              <c:f>'Data 5.2'!$B$4</c:f>
              <c:strCache>
                <c:ptCount val="1"/>
                <c:pt idx="0">
                  <c:v>In from the rest of the UK</c:v>
                </c:pt>
              </c:strCache>
            </c:strRef>
          </c:tx>
          <c:spPr>
            <a:ln w="38100">
              <a:solidFill>
                <a:srgbClr val="C893C7"/>
              </a:solidFill>
              <a:prstDash val="solid"/>
            </a:ln>
          </c:spPr>
          <c:marker>
            <c:symbol val="none"/>
          </c:marker>
          <c:cat>
            <c:strRef>
              <c:f>'Data 5.2'!$A$5:$A$25</c:f>
              <c:strCache>
                <c:ptCount val="21"/>
                <c:pt idx="0">
                  <c:v>1993-1994</c:v>
                </c:pt>
                <c:pt idx="1">
                  <c:v>1994-1995</c:v>
                </c:pt>
                <c:pt idx="2">
                  <c:v>1995-1996</c:v>
                </c:pt>
                <c:pt idx="3">
                  <c:v>1996-1997</c:v>
                </c:pt>
                <c:pt idx="4">
                  <c:v>1997-1998</c:v>
                </c:pt>
                <c:pt idx="5">
                  <c:v>1998-1999</c:v>
                </c:pt>
                <c:pt idx="6">
                  <c:v>1999-2000</c:v>
                </c:pt>
                <c:pt idx="7">
                  <c:v>2000-2001</c:v>
                </c:pt>
                <c:pt idx="8">
                  <c:v>2001-2002</c:v>
                </c:pt>
                <c:pt idx="9">
                  <c:v>2002-2003</c:v>
                </c:pt>
                <c:pt idx="10">
                  <c:v>2003-2004</c:v>
                </c:pt>
                <c:pt idx="11">
                  <c:v>2004-2005</c:v>
                </c:pt>
                <c:pt idx="12">
                  <c:v>2005-2006</c:v>
                </c:pt>
                <c:pt idx="13">
                  <c:v>2006-2007</c:v>
                </c:pt>
                <c:pt idx="14">
                  <c:v>2007-2008</c:v>
                </c:pt>
                <c:pt idx="15">
                  <c:v>2008-2009</c:v>
                </c:pt>
                <c:pt idx="16">
                  <c:v>2009-2010</c:v>
                </c:pt>
                <c:pt idx="17">
                  <c:v>2010-2011</c:v>
                </c:pt>
                <c:pt idx="18">
                  <c:v>2011-2012</c:v>
                </c:pt>
                <c:pt idx="19">
                  <c:v>2012-2013</c:v>
                </c:pt>
                <c:pt idx="20">
                  <c:v>2013-2014</c:v>
                </c:pt>
              </c:strCache>
            </c:strRef>
          </c:cat>
          <c:val>
            <c:numRef>
              <c:f>'Data 5.2'!$B$5:$B$25</c:f>
              <c:numCache>
                <c:formatCode>#,##0</c:formatCode>
                <c:ptCount val="21"/>
                <c:pt idx="0">
                  <c:v>54500</c:v>
                </c:pt>
                <c:pt idx="1">
                  <c:v>50700</c:v>
                </c:pt>
                <c:pt idx="2">
                  <c:v>47900</c:v>
                </c:pt>
                <c:pt idx="3">
                  <c:v>49500</c:v>
                </c:pt>
                <c:pt idx="4">
                  <c:v>54600</c:v>
                </c:pt>
                <c:pt idx="5">
                  <c:v>50400</c:v>
                </c:pt>
                <c:pt idx="6">
                  <c:v>48700</c:v>
                </c:pt>
                <c:pt idx="7">
                  <c:v>54900</c:v>
                </c:pt>
                <c:pt idx="8">
                  <c:v>54400</c:v>
                </c:pt>
                <c:pt idx="9">
                  <c:v>54300</c:v>
                </c:pt>
                <c:pt idx="10">
                  <c:v>61900</c:v>
                </c:pt>
                <c:pt idx="11">
                  <c:v>57300</c:v>
                </c:pt>
                <c:pt idx="12">
                  <c:v>53300</c:v>
                </c:pt>
                <c:pt idx="13">
                  <c:v>51500</c:v>
                </c:pt>
                <c:pt idx="14">
                  <c:v>53300</c:v>
                </c:pt>
                <c:pt idx="15">
                  <c:v>45400</c:v>
                </c:pt>
                <c:pt idx="16">
                  <c:v>45000</c:v>
                </c:pt>
                <c:pt idx="17">
                  <c:v>43700</c:v>
                </c:pt>
                <c:pt idx="18">
                  <c:v>45100</c:v>
                </c:pt>
                <c:pt idx="19">
                  <c:v>47700</c:v>
                </c:pt>
                <c:pt idx="20">
                  <c:v>49200</c:v>
                </c:pt>
              </c:numCache>
            </c:numRef>
          </c:val>
          <c:smooth val="0"/>
        </c:ser>
        <c:ser>
          <c:idx val="1"/>
          <c:order val="1"/>
          <c:tx>
            <c:strRef>
              <c:f>'Data 5.2'!$C$4</c:f>
              <c:strCache>
                <c:ptCount val="1"/>
                <c:pt idx="0">
                  <c:v>Out to the rest of the UK </c:v>
                </c:pt>
              </c:strCache>
            </c:strRef>
          </c:tx>
          <c:spPr>
            <a:ln w="38100">
              <a:solidFill>
                <a:srgbClr val="90278E"/>
              </a:solidFill>
              <a:prstDash val="solid"/>
            </a:ln>
          </c:spPr>
          <c:marker>
            <c:symbol val="none"/>
          </c:marker>
          <c:cat>
            <c:strRef>
              <c:f>'Data 5.2'!$A$5:$A$25</c:f>
              <c:strCache>
                <c:ptCount val="21"/>
                <c:pt idx="0">
                  <c:v>1993-1994</c:v>
                </c:pt>
                <c:pt idx="1">
                  <c:v>1994-1995</c:v>
                </c:pt>
                <c:pt idx="2">
                  <c:v>1995-1996</c:v>
                </c:pt>
                <c:pt idx="3">
                  <c:v>1996-1997</c:v>
                </c:pt>
                <c:pt idx="4">
                  <c:v>1997-1998</c:v>
                </c:pt>
                <c:pt idx="5">
                  <c:v>1998-1999</c:v>
                </c:pt>
                <c:pt idx="6">
                  <c:v>1999-2000</c:v>
                </c:pt>
                <c:pt idx="7">
                  <c:v>2000-2001</c:v>
                </c:pt>
                <c:pt idx="8">
                  <c:v>2001-2002</c:v>
                </c:pt>
                <c:pt idx="9">
                  <c:v>2002-2003</c:v>
                </c:pt>
                <c:pt idx="10">
                  <c:v>2003-2004</c:v>
                </c:pt>
                <c:pt idx="11">
                  <c:v>2004-2005</c:v>
                </c:pt>
                <c:pt idx="12">
                  <c:v>2005-2006</c:v>
                </c:pt>
                <c:pt idx="13">
                  <c:v>2006-2007</c:v>
                </c:pt>
                <c:pt idx="14">
                  <c:v>2007-2008</c:v>
                </c:pt>
                <c:pt idx="15">
                  <c:v>2008-2009</c:v>
                </c:pt>
                <c:pt idx="16">
                  <c:v>2009-2010</c:v>
                </c:pt>
                <c:pt idx="17">
                  <c:v>2010-2011</c:v>
                </c:pt>
                <c:pt idx="18">
                  <c:v>2011-2012</c:v>
                </c:pt>
                <c:pt idx="19">
                  <c:v>2012-2013</c:v>
                </c:pt>
                <c:pt idx="20">
                  <c:v>2013-2014</c:v>
                </c:pt>
              </c:strCache>
            </c:strRef>
          </c:cat>
          <c:val>
            <c:numRef>
              <c:f>'Data 5.2'!$C$5:$C$25</c:f>
              <c:numCache>
                <c:formatCode>#,##0</c:formatCode>
                <c:ptCount val="21"/>
                <c:pt idx="0">
                  <c:v>47300</c:v>
                </c:pt>
                <c:pt idx="1">
                  <c:v>51000</c:v>
                </c:pt>
                <c:pt idx="2">
                  <c:v>53100</c:v>
                </c:pt>
                <c:pt idx="3">
                  <c:v>54100</c:v>
                </c:pt>
                <c:pt idx="4">
                  <c:v>53400</c:v>
                </c:pt>
                <c:pt idx="5">
                  <c:v>53500</c:v>
                </c:pt>
                <c:pt idx="6">
                  <c:v>55400</c:v>
                </c:pt>
                <c:pt idx="7">
                  <c:v>51500</c:v>
                </c:pt>
                <c:pt idx="8">
                  <c:v>49700</c:v>
                </c:pt>
                <c:pt idx="9">
                  <c:v>47300</c:v>
                </c:pt>
                <c:pt idx="10">
                  <c:v>46400</c:v>
                </c:pt>
                <c:pt idx="11">
                  <c:v>44800</c:v>
                </c:pt>
                <c:pt idx="12">
                  <c:v>44400</c:v>
                </c:pt>
                <c:pt idx="13">
                  <c:v>42700</c:v>
                </c:pt>
                <c:pt idx="14">
                  <c:v>41800</c:v>
                </c:pt>
                <c:pt idx="15">
                  <c:v>41300</c:v>
                </c:pt>
                <c:pt idx="16">
                  <c:v>41700</c:v>
                </c:pt>
                <c:pt idx="17">
                  <c:v>40800</c:v>
                </c:pt>
                <c:pt idx="18">
                  <c:v>42100</c:v>
                </c:pt>
                <c:pt idx="19">
                  <c:v>39800</c:v>
                </c:pt>
                <c:pt idx="20">
                  <c:v>39700</c:v>
                </c:pt>
              </c:numCache>
            </c:numRef>
          </c:val>
          <c:smooth val="0"/>
        </c:ser>
        <c:ser>
          <c:idx val="0"/>
          <c:order val="2"/>
          <c:tx>
            <c:strRef>
              <c:f>'Data 5.2'!$D$4</c:f>
              <c:strCache>
                <c:ptCount val="1"/>
                <c:pt idx="0">
                  <c:v>In from overseas</c:v>
                </c:pt>
              </c:strCache>
            </c:strRef>
          </c:tx>
          <c:spPr>
            <a:ln w="38100">
              <a:solidFill>
                <a:srgbClr val="C893C7"/>
              </a:solidFill>
              <a:prstDash val="sysDash"/>
            </a:ln>
          </c:spPr>
          <c:marker>
            <c:symbol val="none"/>
          </c:marker>
          <c:cat>
            <c:strRef>
              <c:f>'Data 5.2'!$A$5:$A$25</c:f>
              <c:strCache>
                <c:ptCount val="21"/>
                <c:pt idx="0">
                  <c:v>1993-1994</c:v>
                </c:pt>
                <c:pt idx="1">
                  <c:v>1994-1995</c:v>
                </c:pt>
                <c:pt idx="2">
                  <c:v>1995-1996</c:v>
                </c:pt>
                <c:pt idx="3">
                  <c:v>1996-1997</c:v>
                </c:pt>
                <c:pt idx="4">
                  <c:v>1997-1998</c:v>
                </c:pt>
                <c:pt idx="5">
                  <c:v>1998-1999</c:v>
                </c:pt>
                <c:pt idx="6">
                  <c:v>1999-2000</c:v>
                </c:pt>
                <c:pt idx="7">
                  <c:v>2000-2001</c:v>
                </c:pt>
                <c:pt idx="8">
                  <c:v>2001-2002</c:v>
                </c:pt>
                <c:pt idx="9">
                  <c:v>2002-2003</c:v>
                </c:pt>
                <c:pt idx="10">
                  <c:v>2003-2004</c:v>
                </c:pt>
                <c:pt idx="11">
                  <c:v>2004-2005</c:v>
                </c:pt>
                <c:pt idx="12">
                  <c:v>2005-2006</c:v>
                </c:pt>
                <c:pt idx="13">
                  <c:v>2006-2007</c:v>
                </c:pt>
                <c:pt idx="14">
                  <c:v>2007-2008</c:v>
                </c:pt>
                <c:pt idx="15">
                  <c:v>2008-2009</c:v>
                </c:pt>
                <c:pt idx="16">
                  <c:v>2009-2010</c:v>
                </c:pt>
                <c:pt idx="17">
                  <c:v>2010-2011</c:v>
                </c:pt>
                <c:pt idx="18">
                  <c:v>2011-2012</c:v>
                </c:pt>
                <c:pt idx="19">
                  <c:v>2012-2013</c:v>
                </c:pt>
                <c:pt idx="20">
                  <c:v>2013-2014</c:v>
                </c:pt>
              </c:strCache>
            </c:strRef>
          </c:cat>
          <c:val>
            <c:numRef>
              <c:f>'Data 5.2'!$D$5:$D$25</c:f>
              <c:numCache>
                <c:formatCode>#,##0</c:formatCode>
                <c:ptCount val="21"/>
                <c:pt idx="0">
                  <c:v>16000</c:v>
                </c:pt>
                <c:pt idx="1">
                  <c:v>17000</c:v>
                </c:pt>
                <c:pt idx="2">
                  <c:v>12000</c:v>
                </c:pt>
                <c:pt idx="3">
                  <c:v>16000</c:v>
                </c:pt>
                <c:pt idx="4">
                  <c:v>17000</c:v>
                </c:pt>
                <c:pt idx="5">
                  <c:v>21000</c:v>
                </c:pt>
                <c:pt idx="6">
                  <c:v>27000</c:v>
                </c:pt>
                <c:pt idx="7">
                  <c:v>30000</c:v>
                </c:pt>
                <c:pt idx="8">
                  <c:v>27800</c:v>
                </c:pt>
                <c:pt idx="9">
                  <c:v>25500</c:v>
                </c:pt>
                <c:pt idx="10">
                  <c:v>28500</c:v>
                </c:pt>
                <c:pt idx="11">
                  <c:v>41800</c:v>
                </c:pt>
                <c:pt idx="12">
                  <c:v>41300</c:v>
                </c:pt>
                <c:pt idx="13">
                  <c:v>45100</c:v>
                </c:pt>
                <c:pt idx="14">
                  <c:v>45200</c:v>
                </c:pt>
                <c:pt idx="15">
                  <c:v>45100</c:v>
                </c:pt>
                <c:pt idx="16">
                  <c:v>47400</c:v>
                </c:pt>
                <c:pt idx="17">
                  <c:v>44200</c:v>
                </c:pt>
                <c:pt idx="18">
                  <c:v>35900</c:v>
                </c:pt>
                <c:pt idx="19">
                  <c:v>28200</c:v>
                </c:pt>
                <c:pt idx="20">
                  <c:v>33200</c:v>
                </c:pt>
              </c:numCache>
            </c:numRef>
          </c:val>
          <c:smooth val="0"/>
        </c:ser>
        <c:ser>
          <c:idx val="3"/>
          <c:order val="3"/>
          <c:tx>
            <c:strRef>
              <c:f>'Data 5.2'!$E$4</c:f>
              <c:strCache>
                <c:ptCount val="1"/>
                <c:pt idx="0">
                  <c:v>Out to overseas</c:v>
                </c:pt>
              </c:strCache>
            </c:strRef>
          </c:tx>
          <c:spPr>
            <a:ln w="38100">
              <a:solidFill>
                <a:srgbClr val="90278E"/>
              </a:solidFill>
              <a:prstDash val="sysDash"/>
            </a:ln>
          </c:spPr>
          <c:marker>
            <c:symbol val="none"/>
          </c:marker>
          <c:cat>
            <c:strRef>
              <c:f>'Data 5.2'!$A$5:$A$25</c:f>
              <c:strCache>
                <c:ptCount val="21"/>
                <c:pt idx="0">
                  <c:v>1993-1994</c:v>
                </c:pt>
                <c:pt idx="1">
                  <c:v>1994-1995</c:v>
                </c:pt>
                <c:pt idx="2">
                  <c:v>1995-1996</c:v>
                </c:pt>
                <c:pt idx="3">
                  <c:v>1996-1997</c:v>
                </c:pt>
                <c:pt idx="4">
                  <c:v>1997-1998</c:v>
                </c:pt>
                <c:pt idx="5">
                  <c:v>1998-1999</c:v>
                </c:pt>
                <c:pt idx="6">
                  <c:v>1999-2000</c:v>
                </c:pt>
                <c:pt idx="7">
                  <c:v>2000-2001</c:v>
                </c:pt>
                <c:pt idx="8">
                  <c:v>2001-2002</c:v>
                </c:pt>
                <c:pt idx="9">
                  <c:v>2002-2003</c:v>
                </c:pt>
                <c:pt idx="10">
                  <c:v>2003-2004</c:v>
                </c:pt>
                <c:pt idx="11">
                  <c:v>2004-2005</c:v>
                </c:pt>
                <c:pt idx="12">
                  <c:v>2005-2006</c:v>
                </c:pt>
                <c:pt idx="13">
                  <c:v>2006-2007</c:v>
                </c:pt>
                <c:pt idx="14">
                  <c:v>2007-2008</c:v>
                </c:pt>
                <c:pt idx="15">
                  <c:v>2008-2009</c:v>
                </c:pt>
                <c:pt idx="16">
                  <c:v>2009-2010</c:v>
                </c:pt>
                <c:pt idx="17">
                  <c:v>2010-2011</c:v>
                </c:pt>
                <c:pt idx="18">
                  <c:v>2011-2012</c:v>
                </c:pt>
                <c:pt idx="19">
                  <c:v>2012-2013</c:v>
                </c:pt>
                <c:pt idx="20">
                  <c:v>2013-2014</c:v>
                </c:pt>
              </c:strCache>
            </c:strRef>
          </c:cat>
          <c:val>
            <c:numRef>
              <c:f>'Data 5.2'!$E$5:$E$25</c:f>
              <c:numCache>
                <c:formatCode>#,##0</c:formatCode>
                <c:ptCount val="21"/>
                <c:pt idx="0">
                  <c:v>17000</c:v>
                </c:pt>
                <c:pt idx="1">
                  <c:v>20000</c:v>
                </c:pt>
                <c:pt idx="2">
                  <c:v>16000</c:v>
                </c:pt>
                <c:pt idx="3">
                  <c:v>22000</c:v>
                </c:pt>
                <c:pt idx="4">
                  <c:v>26000</c:v>
                </c:pt>
                <c:pt idx="5">
                  <c:v>20000</c:v>
                </c:pt>
                <c:pt idx="6">
                  <c:v>15000</c:v>
                </c:pt>
                <c:pt idx="7">
                  <c:v>22000</c:v>
                </c:pt>
                <c:pt idx="8">
                  <c:v>26200</c:v>
                </c:pt>
                <c:pt idx="9">
                  <c:v>26900</c:v>
                </c:pt>
                <c:pt idx="10">
                  <c:v>25400</c:v>
                </c:pt>
                <c:pt idx="11">
                  <c:v>29000</c:v>
                </c:pt>
                <c:pt idx="12">
                  <c:v>31400</c:v>
                </c:pt>
                <c:pt idx="13">
                  <c:v>20900</c:v>
                </c:pt>
                <c:pt idx="14">
                  <c:v>30300</c:v>
                </c:pt>
                <c:pt idx="15">
                  <c:v>24800</c:v>
                </c:pt>
                <c:pt idx="16">
                  <c:v>24600</c:v>
                </c:pt>
                <c:pt idx="17">
                  <c:v>16900</c:v>
                </c:pt>
                <c:pt idx="18">
                  <c:v>26200</c:v>
                </c:pt>
                <c:pt idx="19">
                  <c:v>26100</c:v>
                </c:pt>
                <c:pt idx="20">
                  <c:v>25200</c:v>
                </c:pt>
              </c:numCache>
            </c:numRef>
          </c:val>
          <c:smooth val="0"/>
        </c:ser>
        <c:dLbls>
          <c:showLegendKey val="0"/>
          <c:showVal val="0"/>
          <c:showCatName val="0"/>
          <c:showSerName val="0"/>
          <c:showPercent val="0"/>
          <c:showBubbleSize val="0"/>
        </c:dLbls>
        <c:marker val="1"/>
        <c:smooth val="0"/>
        <c:axId val="64510592"/>
        <c:axId val="64516864"/>
      </c:lineChart>
      <c:catAx>
        <c:axId val="6451059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 to 30 June</a:t>
                </a:r>
              </a:p>
            </c:rich>
          </c:tx>
          <c:layout>
            <c:manualLayout>
              <c:xMode val="edge"/>
              <c:yMode val="edge"/>
              <c:x val="0.44915546363322995"/>
              <c:y val="0.938983050847457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64516864"/>
        <c:crosses val="autoZero"/>
        <c:auto val="1"/>
        <c:lblAlgn val="ctr"/>
        <c:lblOffset val="100"/>
        <c:tickLblSkip val="1"/>
        <c:tickMarkSkip val="1"/>
        <c:noMultiLvlLbl val="0"/>
      </c:catAx>
      <c:valAx>
        <c:axId val="64516864"/>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Persons (1,000s)</a:t>
                </a:r>
              </a:p>
            </c:rich>
          </c:tx>
          <c:layout>
            <c:manualLayout>
              <c:xMode val="edge"/>
              <c:yMode val="edge"/>
              <c:x val="2.0682523267838678E-3"/>
              <c:y val="0.2677966101694915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4510592"/>
        <c:crosses val="autoZero"/>
        <c:crossBetween val="midCat"/>
        <c:dispUnits>
          <c:builtInUnit val="thousands"/>
        </c:dispUnits>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n-GB" sz="1400" b="1">
                <a:effectLst/>
                <a:latin typeface="Arial" pitchFamily="34" charset="0"/>
                <a:cs typeface="Arial" pitchFamily="34" charset="0"/>
              </a:rPr>
              <a:t>Figure 5.3: Estimated net migration with the rest of the UK and overseas,      1994-2014</a:t>
            </a:r>
            <a:endParaRPr lang="en-GB" sz="1400">
              <a:effectLst/>
              <a:latin typeface="Arial" pitchFamily="34" charset="0"/>
              <a:cs typeface="Arial" pitchFamily="34" charset="0"/>
            </a:endParaRPr>
          </a:p>
        </c:rich>
      </c:tx>
      <c:overlay val="0"/>
    </c:title>
    <c:autoTitleDeleted val="0"/>
    <c:plotArea>
      <c:layout>
        <c:manualLayout>
          <c:layoutTarget val="inner"/>
          <c:xMode val="edge"/>
          <c:yMode val="edge"/>
          <c:x val="9.4440716537606093E-2"/>
          <c:y val="9.0777013900452772E-2"/>
          <c:w val="0.86999371986733687"/>
          <c:h val="0.70341302503350223"/>
        </c:manualLayout>
      </c:layout>
      <c:lineChart>
        <c:grouping val="standard"/>
        <c:varyColors val="0"/>
        <c:ser>
          <c:idx val="0"/>
          <c:order val="0"/>
          <c:tx>
            <c:strRef>
              <c:f>'Data 5.3'!$B$4</c:f>
              <c:strCache>
                <c:ptCount val="1"/>
                <c:pt idx="0">
                  <c:v>Rest of the UK</c:v>
                </c:pt>
              </c:strCache>
            </c:strRef>
          </c:tx>
          <c:spPr>
            <a:ln w="38100">
              <a:solidFill>
                <a:srgbClr val="90278E"/>
              </a:solidFill>
            </a:ln>
          </c:spPr>
          <c:marker>
            <c:symbol val="none"/>
          </c:marker>
          <c:cat>
            <c:strRef>
              <c:f>'Data 5.3'!$A$5:$A$25</c:f>
              <c:strCache>
                <c:ptCount val="21"/>
                <c:pt idx="0">
                  <c:v>1993-1994</c:v>
                </c:pt>
                <c:pt idx="1">
                  <c:v>1994-1995</c:v>
                </c:pt>
                <c:pt idx="2">
                  <c:v>1995-1996</c:v>
                </c:pt>
                <c:pt idx="3">
                  <c:v>1996-1997</c:v>
                </c:pt>
                <c:pt idx="4">
                  <c:v>1997-1998</c:v>
                </c:pt>
                <c:pt idx="5">
                  <c:v>1998-1999</c:v>
                </c:pt>
                <c:pt idx="6">
                  <c:v>1999-2000</c:v>
                </c:pt>
                <c:pt idx="7">
                  <c:v>2000-2001</c:v>
                </c:pt>
                <c:pt idx="8">
                  <c:v>2001-2002</c:v>
                </c:pt>
                <c:pt idx="9">
                  <c:v>2002-2003</c:v>
                </c:pt>
                <c:pt idx="10">
                  <c:v>2003-2004</c:v>
                </c:pt>
                <c:pt idx="11">
                  <c:v>2004-2005</c:v>
                </c:pt>
                <c:pt idx="12">
                  <c:v>2005-2006</c:v>
                </c:pt>
                <c:pt idx="13">
                  <c:v>2006-2007</c:v>
                </c:pt>
                <c:pt idx="14">
                  <c:v>2007-2008</c:v>
                </c:pt>
                <c:pt idx="15">
                  <c:v>2008-2009</c:v>
                </c:pt>
                <c:pt idx="16">
                  <c:v>2009-2010</c:v>
                </c:pt>
                <c:pt idx="17">
                  <c:v>2010-2011</c:v>
                </c:pt>
                <c:pt idx="18">
                  <c:v>2011-2012</c:v>
                </c:pt>
                <c:pt idx="19">
                  <c:v>2012-2013</c:v>
                </c:pt>
                <c:pt idx="20">
                  <c:v>2013-2014</c:v>
                </c:pt>
              </c:strCache>
            </c:strRef>
          </c:cat>
          <c:val>
            <c:numRef>
              <c:f>'Data 5.3'!$B$5:$B$25</c:f>
              <c:numCache>
                <c:formatCode>#,##0</c:formatCode>
                <c:ptCount val="21"/>
                <c:pt idx="0">
                  <c:v>7200</c:v>
                </c:pt>
                <c:pt idx="1">
                  <c:v>-300</c:v>
                </c:pt>
                <c:pt idx="2">
                  <c:v>-5200</c:v>
                </c:pt>
                <c:pt idx="3">
                  <c:v>-4600</c:v>
                </c:pt>
                <c:pt idx="4">
                  <c:v>1200</c:v>
                </c:pt>
                <c:pt idx="5">
                  <c:v>-3100</c:v>
                </c:pt>
                <c:pt idx="6">
                  <c:v>-6700</c:v>
                </c:pt>
                <c:pt idx="7">
                  <c:v>3400</c:v>
                </c:pt>
                <c:pt idx="8">
                  <c:v>4700</c:v>
                </c:pt>
                <c:pt idx="9">
                  <c:v>7000</c:v>
                </c:pt>
                <c:pt idx="10">
                  <c:v>15500</c:v>
                </c:pt>
                <c:pt idx="11">
                  <c:v>12500</c:v>
                </c:pt>
                <c:pt idx="12">
                  <c:v>8900</c:v>
                </c:pt>
                <c:pt idx="13">
                  <c:v>8800</c:v>
                </c:pt>
                <c:pt idx="14">
                  <c:v>11500</c:v>
                </c:pt>
                <c:pt idx="15">
                  <c:v>4100</c:v>
                </c:pt>
                <c:pt idx="16">
                  <c:v>3300</c:v>
                </c:pt>
                <c:pt idx="17">
                  <c:v>2900</c:v>
                </c:pt>
                <c:pt idx="18">
                  <c:v>3000</c:v>
                </c:pt>
                <c:pt idx="19">
                  <c:v>7900</c:v>
                </c:pt>
                <c:pt idx="20">
                  <c:v>9600</c:v>
                </c:pt>
              </c:numCache>
            </c:numRef>
          </c:val>
          <c:smooth val="0"/>
        </c:ser>
        <c:ser>
          <c:idx val="1"/>
          <c:order val="1"/>
          <c:tx>
            <c:strRef>
              <c:f>'Data 5.3'!$C$4</c:f>
              <c:strCache>
                <c:ptCount val="1"/>
                <c:pt idx="0">
                  <c:v>Overseas</c:v>
                </c:pt>
              </c:strCache>
            </c:strRef>
          </c:tx>
          <c:spPr>
            <a:ln w="38100">
              <a:solidFill>
                <a:srgbClr val="C893C7"/>
              </a:solidFill>
              <a:prstDash val="sysDash"/>
            </a:ln>
          </c:spPr>
          <c:marker>
            <c:symbol val="none"/>
          </c:marker>
          <c:cat>
            <c:strRef>
              <c:f>'Data 5.3'!$A$5:$A$25</c:f>
              <c:strCache>
                <c:ptCount val="21"/>
                <c:pt idx="0">
                  <c:v>1993-1994</c:v>
                </c:pt>
                <c:pt idx="1">
                  <c:v>1994-1995</c:v>
                </c:pt>
                <c:pt idx="2">
                  <c:v>1995-1996</c:v>
                </c:pt>
                <c:pt idx="3">
                  <c:v>1996-1997</c:v>
                </c:pt>
                <c:pt idx="4">
                  <c:v>1997-1998</c:v>
                </c:pt>
                <c:pt idx="5">
                  <c:v>1998-1999</c:v>
                </c:pt>
                <c:pt idx="6">
                  <c:v>1999-2000</c:v>
                </c:pt>
                <c:pt idx="7">
                  <c:v>2000-2001</c:v>
                </c:pt>
                <c:pt idx="8">
                  <c:v>2001-2002</c:v>
                </c:pt>
                <c:pt idx="9">
                  <c:v>2002-2003</c:v>
                </c:pt>
                <c:pt idx="10">
                  <c:v>2003-2004</c:v>
                </c:pt>
                <c:pt idx="11">
                  <c:v>2004-2005</c:v>
                </c:pt>
                <c:pt idx="12">
                  <c:v>2005-2006</c:v>
                </c:pt>
                <c:pt idx="13">
                  <c:v>2006-2007</c:v>
                </c:pt>
                <c:pt idx="14">
                  <c:v>2007-2008</c:v>
                </c:pt>
                <c:pt idx="15">
                  <c:v>2008-2009</c:v>
                </c:pt>
                <c:pt idx="16">
                  <c:v>2009-2010</c:v>
                </c:pt>
                <c:pt idx="17">
                  <c:v>2010-2011</c:v>
                </c:pt>
                <c:pt idx="18">
                  <c:v>2011-2012</c:v>
                </c:pt>
                <c:pt idx="19">
                  <c:v>2012-2013</c:v>
                </c:pt>
                <c:pt idx="20">
                  <c:v>2013-2014</c:v>
                </c:pt>
              </c:strCache>
            </c:strRef>
          </c:cat>
          <c:val>
            <c:numRef>
              <c:f>'Data 5.3'!$C$5:$C$25</c:f>
              <c:numCache>
                <c:formatCode>#,##0</c:formatCode>
                <c:ptCount val="21"/>
                <c:pt idx="0">
                  <c:v>-1000</c:v>
                </c:pt>
                <c:pt idx="1">
                  <c:v>-3000</c:v>
                </c:pt>
                <c:pt idx="2">
                  <c:v>-4000</c:v>
                </c:pt>
                <c:pt idx="3">
                  <c:v>-6000</c:v>
                </c:pt>
                <c:pt idx="4">
                  <c:v>-9000</c:v>
                </c:pt>
                <c:pt idx="5">
                  <c:v>1000</c:v>
                </c:pt>
                <c:pt idx="6">
                  <c:v>12000</c:v>
                </c:pt>
                <c:pt idx="7">
                  <c:v>8000</c:v>
                </c:pt>
                <c:pt idx="8">
                  <c:v>1600</c:v>
                </c:pt>
                <c:pt idx="9">
                  <c:v>-1400</c:v>
                </c:pt>
                <c:pt idx="10">
                  <c:v>3100</c:v>
                </c:pt>
                <c:pt idx="11">
                  <c:v>12800</c:v>
                </c:pt>
                <c:pt idx="12">
                  <c:v>9900</c:v>
                </c:pt>
                <c:pt idx="13">
                  <c:v>24200</c:v>
                </c:pt>
                <c:pt idx="14">
                  <c:v>14900</c:v>
                </c:pt>
                <c:pt idx="15">
                  <c:v>20300</c:v>
                </c:pt>
                <c:pt idx="16">
                  <c:v>22800</c:v>
                </c:pt>
                <c:pt idx="17">
                  <c:v>27300</c:v>
                </c:pt>
                <c:pt idx="18">
                  <c:v>9700</c:v>
                </c:pt>
                <c:pt idx="19">
                  <c:v>2100</c:v>
                </c:pt>
                <c:pt idx="20">
                  <c:v>8000</c:v>
                </c:pt>
              </c:numCache>
            </c:numRef>
          </c:val>
          <c:smooth val="0"/>
        </c:ser>
        <c:dLbls>
          <c:showLegendKey val="0"/>
          <c:showVal val="0"/>
          <c:showCatName val="0"/>
          <c:showSerName val="0"/>
          <c:showPercent val="0"/>
          <c:showBubbleSize val="0"/>
        </c:dLbls>
        <c:marker val="1"/>
        <c:smooth val="0"/>
        <c:axId val="64667008"/>
        <c:axId val="64673280"/>
      </c:lineChart>
      <c:catAx>
        <c:axId val="64667008"/>
        <c:scaling>
          <c:orientation val="minMax"/>
        </c:scaling>
        <c:delete val="0"/>
        <c:axPos val="b"/>
        <c:title>
          <c:tx>
            <c:rich>
              <a:bodyPr/>
              <a:lstStyle/>
              <a:p>
                <a:pPr algn="ctr">
                  <a:defRPr sz="1400"/>
                </a:pPr>
                <a:r>
                  <a:rPr lang="en-US" sz="1400">
                    <a:latin typeface="Arial" panose="020B0604020202020204" pitchFamily="34" charset="0"/>
                    <a:cs typeface="Arial" panose="020B0604020202020204" pitchFamily="34" charset="0"/>
                  </a:rPr>
                  <a:t>Year to 30 June</a:t>
                </a:r>
              </a:p>
            </c:rich>
          </c:tx>
          <c:layout>
            <c:manualLayout>
              <c:xMode val="edge"/>
              <c:yMode val="edge"/>
              <c:x val="0.41762990766050617"/>
              <c:y val="0.93288480831787923"/>
            </c:manualLayout>
          </c:layout>
          <c:overlay val="0"/>
        </c:title>
        <c:numFmt formatCode="General" sourceLinked="1"/>
        <c:majorTickMark val="out"/>
        <c:minorTickMark val="none"/>
        <c:tickLblPos val="low"/>
        <c:spPr>
          <a:ln>
            <a:solidFill>
              <a:schemeClr val="tx1"/>
            </a:solidFill>
          </a:ln>
        </c:spPr>
        <c:txPr>
          <a:bodyPr rot="-5400000" vert="horz"/>
          <a:lstStyle/>
          <a:p>
            <a:pPr>
              <a:defRPr sz="1100">
                <a:latin typeface="Arial" pitchFamily="34" charset="0"/>
                <a:cs typeface="Arial" pitchFamily="34" charset="0"/>
              </a:defRPr>
            </a:pPr>
            <a:endParaRPr lang="en-US"/>
          </a:p>
        </c:txPr>
        <c:crossAx val="64673280"/>
        <c:crosses val="autoZero"/>
        <c:auto val="1"/>
        <c:lblAlgn val="ctr"/>
        <c:lblOffset val="100"/>
        <c:tickLblSkip val="1"/>
        <c:noMultiLvlLbl val="0"/>
      </c:catAx>
      <c:valAx>
        <c:axId val="64673280"/>
        <c:scaling>
          <c:orientation val="minMax"/>
        </c:scaling>
        <c:delete val="0"/>
        <c:axPos val="l"/>
        <c:title>
          <c:tx>
            <c:rich>
              <a:bodyPr rot="-5400000" vert="horz"/>
              <a:lstStyle/>
              <a:p>
                <a:pPr>
                  <a:defRPr sz="1400"/>
                </a:pPr>
                <a:r>
                  <a:rPr lang="en-GB" sz="1400">
                    <a:latin typeface="Arial" panose="020B0604020202020204" pitchFamily="34" charset="0"/>
                    <a:cs typeface="Arial" panose="020B0604020202020204" pitchFamily="34" charset="0"/>
                  </a:rPr>
                  <a:t>Persons</a:t>
                </a:r>
              </a:p>
            </c:rich>
          </c:tx>
          <c:overlay val="0"/>
        </c:title>
        <c:numFmt formatCode="#,##0" sourceLinked="1"/>
        <c:majorTickMark val="out"/>
        <c:minorTickMark val="none"/>
        <c:tickLblPos val="nextTo"/>
        <c:txPr>
          <a:bodyPr/>
          <a:lstStyle/>
          <a:p>
            <a:pPr>
              <a:defRPr sz="1200">
                <a:latin typeface="Arial" pitchFamily="34" charset="0"/>
                <a:cs typeface="Arial" pitchFamily="34" charset="0"/>
              </a:defRPr>
            </a:pPr>
            <a:endParaRPr lang="en-US"/>
          </a:p>
        </c:txPr>
        <c:crossAx val="64667008"/>
        <c:crosses val="autoZero"/>
        <c:crossBetween val="midCat"/>
      </c:valAx>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i="0" u="none" strike="noStrike" baseline="0">
                <a:effectLst/>
              </a:rPr>
              <a:t>Figure 1.3:</a:t>
            </a:r>
            <a:r>
              <a:rPr lang="en-GB" sz="1400" b="0" i="0" u="none" strike="noStrike" baseline="0">
                <a:effectLst/>
              </a:rPr>
              <a:t> </a:t>
            </a:r>
            <a:r>
              <a:rPr lang="en-GB" sz="1400" b="1" i="0" u="none" strike="noStrike" baseline="0">
                <a:effectLst/>
              </a:rPr>
              <a:t>Estimated population by age and sex, 30 June 2014</a:t>
            </a:r>
            <a:endParaRPr lang="en-GB" sz="1400"/>
          </a:p>
        </c:rich>
      </c:tx>
      <c:overlay val="0"/>
    </c:title>
    <c:autoTitleDeleted val="0"/>
    <c:plotArea>
      <c:layout>
        <c:manualLayout>
          <c:layoutTarget val="inner"/>
          <c:xMode val="edge"/>
          <c:yMode val="edge"/>
          <c:x val="8.790072388831438E-2"/>
          <c:y val="8.3615819209039544E-2"/>
          <c:w val="0.87280248190279219"/>
          <c:h val="0.78587570621468927"/>
        </c:manualLayout>
      </c:layout>
      <c:barChart>
        <c:barDir val="bar"/>
        <c:grouping val="clustered"/>
        <c:varyColors val="0"/>
        <c:ser>
          <c:idx val="0"/>
          <c:order val="0"/>
          <c:tx>
            <c:strRef>
              <c:f>'Data 1.3 '!$B$5</c:f>
              <c:strCache>
                <c:ptCount val="1"/>
                <c:pt idx="0">
                  <c:v>Males </c:v>
                </c:pt>
              </c:strCache>
            </c:strRef>
          </c:tx>
          <c:spPr>
            <a:solidFill>
              <a:srgbClr val="2DA197"/>
            </a:solidFill>
            <a:ln w="25400">
              <a:noFill/>
            </a:ln>
          </c:spPr>
          <c:invertIfNegative val="0"/>
          <c:cat>
            <c:strRef>
              <c:f>'Data 1.3 '!$A$6:$A$96</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1.3 '!$D$6:$D$96</c:f>
              <c:numCache>
                <c:formatCode>0</c:formatCode>
                <c:ptCount val="91"/>
                <c:pt idx="0">
                  <c:v>-28.913</c:v>
                </c:pt>
                <c:pt idx="1">
                  <c:v>-29.337</c:v>
                </c:pt>
                <c:pt idx="2">
                  <c:v>-30.423999999999999</c:v>
                </c:pt>
                <c:pt idx="3">
                  <c:v>-31.184000000000001</c:v>
                </c:pt>
                <c:pt idx="4">
                  <c:v>-29.655999999999999</c:v>
                </c:pt>
                <c:pt idx="5">
                  <c:v>-30.352</c:v>
                </c:pt>
                <c:pt idx="6">
                  <c:v>-30.378</c:v>
                </c:pt>
                <c:pt idx="7">
                  <c:v>-29.262</c:v>
                </c:pt>
                <c:pt idx="8">
                  <c:v>-28.61</c:v>
                </c:pt>
                <c:pt idx="9">
                  <c:v>-28.635000000000002</c:v>
                </c:pt>
                <c:pt idx="10">
                  <c:v>-28.184000000000001</c:v>
                </c:pt>
                <c:pt idx="11">
                  <c:v>-27.029</c:v>
                </c:pt>
                <c:pt idx="12">
                  <c:v>-26.888999999999999</c:v>
                </c:pt>
                <c:pt idx="13">
                  <c:v>-27.928999999999998</c:v>
                </c:pt>
                <c:pt idx="14">
                  <c:v>-29.027000000000001</c:v>
                </c:pt>
                <c:pt idx="15">
                  <c:v>-30.06</c:v>
                </c:pt>
                <c:pt idx="16">
                  <c:v>-30.657</c:v>
                </c:pt>
                <c:pt idx="17">
                  <c:v>-31.83</c:v>
                </c:pt>
                <c:pt idx="18">
                  <c:v>-32.612000000000002</c:v>
                </c:pt>
                <c:pt idx="19">
                  <c:v>-33.734000000000002</c:v>
                </c:pt>
                <c:pt idx="20">
                  <c:v>-35.027999999999999</c:v>
                </c:pt>
                <c:pt idx="21">
                  <c:v>-35.258000000000003</c:v>
                </c:pt>
                <c:pt idx="22">
                  <c:v>-37.783999999999999</c:v>
                </c:pt>
                <c:pt idx="23">
                  <c:v>-38.453000000000003</c:v>
                </c:pt>
                <c:pt idx="24">
                  <c:v>-36.695</c:v>
                </c:pt>
                <c:pt idx="25">
                  <c:v>-36.179000000000002</c:v>
                </c:pt>
                <c:pt idx="26">
                  <c:v>-36.253</c:v>
                </c:pt>
                <c:pt idx="27">
                  <c:v>-34.898000000000003</c:v>
                </c:pt>
                <c:pt idx="28">
                  <c:v>-34.875</c:v>
                </c:pt>
                <c:pt idx="29">
                  <c:v>-34.277000000000001</c:v>
                </c:pt>
                <c:pt idx="30">
                  <c:v>-33.152000000000001</c:v>
                </c:pt>
                <c:pt idx="31">
                  <c:v>-33.588999999999999</c:v>
                </c:pt>
                <c:pt idx="32">
                  <c:v>-33.799999999999997</c:v>
                </c:pt>
                <c:pt idx="33">
                  <c:v>-33.945</c:v>
                </c:pt>
                <c:pt idx="34">
                  <c:v>-33.299999999999997</c:v>
                </c:pt>
                <c:pt idx="35">
                  <c:v>-32.396999999999998</c:v>
                </c:pt>
                <c:pt idx="36">
                  <c:v>-29.841999999999999</c:v>
                </c:pt>
                <c:pt idx="37">
                  <c:v>-29.753</c:v>
                </c:pt>
                <c:pt idx="38">
                  <c:v>-31.344000000000001</c:v>
                </c:pt>
                <c:pt idx="39">
                  <c:v>-31.367999999999999</c:v>
                </c:pt>
                <c:pt idx="40">
                  <c:v>-32.149000000000001</c:v>
                </c:pt>
                <c:pt idx="41">
                  <c:v>-33.966999999999999</c:v>
                </c:pt>
                <c:pt idx="42">
                  <c:v>-35.725000000000001</c:v>
                </c:pt>
                <c:pt idx="43">
                  <c:v>-36.863</c:v>
                </c:pt>
                <c:pt idx="44">
                  <c:v>-36.585000000000001</c:v>
                </c:pt>
                <c:pt idx="45">
                  <c:v>-37.997999999999998</c:v>
                </c:pt>
                <c:pt idx="46">
                  <c:v>-38.731000000000002</c:v>
                </c:pt>
                <c:pt idx="47">
                  <c:v>-39.506</c:v>
                </c:pt>
                <c:pt idx="48">
                  <c:v>-38.982999999999997</c:v>
                </c:pt>
                <c:pt idx="49">
                  <c:v>-40.584000000000003</c:v>
                </c:pt>
                <c:pt idx="50">
                  <c:v>-39.731999999999999</c:v>
                </c:pt>
                <c:pt idx="51">
                  <c:v>-39.875</c:v>
                </c:pt>
                <c:pt idx="52">
                  <c:v>-39.350999999999999</c:v>
                </c:pt>
                <c:pt idx="53">
                  <c:v>-38.243000000000002</c:v>
                </c:pt>
                <c:pt idx="54">
                  <c:v>-37.186999999999998</c:v>
                </c:pt>
                <c:pt idx="55">
                  <c:v>-36.591999999999999</c:v>
                </c:pt>
                <c:pt idx="56">
                  <c:v>-35.552</c:v>
                </c:pt>
                <c:pt idx="57">
                  <c:v>-34.895000000000003</c:v>
                </c:pt>
                <c:pt idx="58">
                  <c:v>-33.753999999999998</c:v>
                </c:pt>
                <c:pt idx="59">
                  <c:v>-32.194000000000003</c:v>
                </c:pt>
                <c:pt idx="60">
                  <c:v>-31.896000000000001</c:v>
                </c:pt>
                <c:pt idx="61">
                  <c:v>-31.236000000000001</c:v>
                </c:pt>
                <c:pt idx="62">
                  <c:v>-30.105</c:v>
                </c:pt>
                <c:pt idx="63">
                  <c:v>-30.29</c:v>
                </c:pt>
                <c:pt idx="64">
                  <c:v>-30.6</c:v>
                </c:pt>
                <c:pt idx="65">
                  <c:v>-31.19</c:v>
                </c:pt>
                <c:pt idx="66">
                  <c:v>-31.986000000000001</c:v>
                </c:pt>
                <c:pt idx="67">
                  <c:v>-34.396000000000001</c:v>
                </c:pt>
                <c:pt idx="68">
                  <c:v>-26.016999999999999</c:v>
                </c:pt>
                <c:pt idx="69">
                  <c:v>-24.004999999999999</c:v>
                </c:pt>
                <c:pt idx="70">
                  <c:v>-24.56</c:v>
                </c:pt>
                <c:pt idx="71">
                  <c:v>-22.960999999999999</c:v>
                </c:pt>
                <c:pt idx="72">
                  <c:v>-20.722000000000001</c:v>
                </c:pt>
                <c:pt idx="73">
                  <c:v>-18.870999999999999</c:v>
                </c:pt>
                <c:pt idx="74">
                  <c:v>-19.059000000000001</c:v>
                </c:pt>
                <c:pt idx="75">
                  <c:v>-18.503</c:v>
                </c:pt>
                <c:pt idx="76">
                  <c:v>-17.736000000000001</c:v>
                </c:pt>
                <c:pt idx="77">
                  <c:v>-16.146000000000001</c:v>
                </c:pt>
                <c:pt idx="78">
                  <c:v>-15.326000000000001</c:v>
                </c:pt>
                <c:pt idx="79">
                  <c:v>-14.228999999999999</c:v>
                </c:pt>
                <c:pt idx="80">
                  <c:v>-12.878</c:v>
                </c:pt>
                <c:pt idx="81">
                  <c:v>-11.712999999999999</c:v>
                </c:pt>
                <c:pt idx="82">
                  <c:v>-10.938000000000001</c:v>
                </c:pt>
                <c:pt idx="83">
                  <c:v>-9.7469999999999999</c:v>
                </c:pt>
                <c:pt idx="84">
                  <c:v>-8.3480000000000008</c:v>
                </c:pt>
                <c:pt idx="85">
                  <c:v>-7.2779999999999996</c:v>
                </c:pt>
                <c:pt idx="86">
                  <c:v>-6.0220000000000002</c:v>
                </c:pt>
                <c:pt idx="87">
                  <c:v>-5.2190000000000003</c:v>
                </c:pt>
                <c:pt idx="88">
                  <c:v>-4.4480000000000004</c:v>
                </c:pt>
                <c:pt idx="89">
                  <c:v>-3.6230000000000002</c:v>
                </c:pt>
                <c:pt idx="90">
                  <c:v>-10.978</c:v>
                </c:pt>
              </c:numCache>
            </c:numRef>
          </c:val>
        </c:ser>
        <c:ser>
          <c:idx val="1"/>
          <c:order val="1"/>
          <c:tx>
            <c:strRef>
              <c:f>'Data 1.3 '!$C$5</c:f>
              <c:strCache>
                <c:ptCount val="1"/>
                <c:pt idx="0">
                  <c:v>Females</c:v>
                </c:pt>
              </c:strCache>
            </c:strRef>
          </c:tx>
          <c:spPr>
            <a:solidFill>
              <a:srgbClr val="96D0CB"/>
            </a:solidFill>
            <a:ln w="25400">
              <a:noFill/>
            </a:ln>
          </c:spPr>
          <c:invertIfNegative val="0"/>
          <c:cat>
            <c:strRef>
              <c:f>'Data 1.3 '!$A$6:$A$96</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1.3 '!$C$6:$C$96</c:f>
              <c:numCache>
                <c:formatCode>0;[Red]0</c:formatCode>
                <c:ptCount val="91"/>
                <c:pt idx="0">
                  <c:v>27.384</c:v>
                </c:pt>
                <c:pt idx="1">
                  <c:v>28.114999999999998</c:v>
                </c:pt>
                <c:pt idx="2">
                  <c:v>28.803999999999998</c:v>
                </c:pt>
                <c:pt idx="3">
                  <c:v>29.823</c:v>
                </c:pt>
                <c:pt idx="4">
                  <c:v>28.59</c:v>
                </c:pt>
                <c:pt idx="5">
                  <c:v>29.423999999999999</c:v>
                </c:pt>
                <c:pt idx="6">
                  <c:v>29.276</c:v>
                </c:pt>
                <c:pt idx="7">
                  <c:v>27.994</c:v>
                </c:pt>
                <c:pt idx="8">
                  <c:v>27.547000000000001</c:v>
                </c:pt>
                <c:pt idx="9">
                  <c:v>27.106999999999999</c:v>
                </c:pt>
                <c:pt idx="10">
                  <c:v>26.495999999999999</c:v>
                </c:pt>
                <c:pt idx="11">
                  <c:v>26.013000000000002</c:v>
                </c:pt>
                <c:pt idx="12">
                  <c:v>25.884</c:v>
                </c:pt>
                <c:pt idx="13">
                  <c:v>27.062000000000001</c:v>
                </c:pt>
                <c:pt idx="14">
                  <c:v>27.349</c:v>
                </c:pt>
                <c:pt idx="15">
                  <c:v>28.545000000000002</c:v>
                </c:pt>
                <c:pt idx="16">
                  <c:v>29.163</c:v>
                </c:pt>
                <c:pt idx="17">
                  <c:v>30.251000000000001</c:v>
                </c:pt>
                <c:pt idx="18">
                  <c:v>30.968</c:v>
                </c:pt>
                <c:pt idx="19">
                  <c:v>33.033000000000001</c:v>
                </c:pt>
                <c:pt idx="20">
                  <c:v>34.563000000000002</c:v>
                </c:pt>
                <c:pt idx="21">
                  <c:v>35.722999999999999</c:v>
                </c:pt>
                <c:pt idx="22">
                  <c:v>38.871000000000002</c:v>
                </c:pt>
                <c:pt idx="23">
                  <c:v>38.606000000000002</c:v>
                </c:pt>
                <c:pt idx="24">
                  <c:v>36.646000000000001</c:v>
                </c:pt>
                <c:pt idx="25">
                  <c:v>35.994999999999997</c:v>
                </c:pt>
                <c:pt idx="26">
                  <c:v>36.648000000000003</c:v>
                </c:pt>
                <c:pt idx="27">
                  <c:v>35.933</c:v>
                </c:pt>
                <c:pt idx="28">
                  <c:v>35.420999999999999</c:v>
                </c:pt>
                <c:pt idx="29">
                  <c:v>35.683</c:v>
                </c:pt>
                <c:pt idx="30">
                  <c:v>34.585999999999999</c:v>
                </c:pt>
                <c:pt idx="31">
                  <c:v>35.201999999999998</c:v>
                </c:pt>
                <c:pt idx="32">
                  <c:v>35.933999999999997</c:v>
                </c:pt>
                <c:pt idx="33">
                  <c:v>35.334000000000003</c:v>
                </c:pt>
                <c:pt idx="34">
                  <c:v>34.655000000000001</c:v>
                </c:pt>
                <c:pt idx="35">
                  <c:v>33.125999999999998</c:v>
                </c:pt>
                <c:pt idx="36">
                  <c:v>31.341000000000001</c:v>
                </c:pt>
                <c:pt idx="37">
                  <c:v>30.292999999999999</c:v>
                </c:pt>
                <c:pt idx="38">
                  <c:v>32.402999999999999</c:v>
                </c:pt>
                <c:pt idx="39">
                  <c:v>33.020000000000003</c:v>
                </c:pt>
                <c:pt idx="40">
                  <c:v>33.179000000000002</c:v>
                </c:pt>
                <c:pt idx="41">
                  <c:v>35.381</c:v>
                </c:pt>
                <c:pt idx="42">
                  <c:v>38.075000000000003</c:v>
                </c:pt>
                <c:pt idx="43">
                  <c:v>39.780999999999999</c:v>
                </c:pt>
                <c:pt idx="44">
                  <c:v>39.213000000000001</c:v>
                </c:pt>
                <c:pt idx="45">
                  <c:v>40.706000000000003</c:v>
                </c:pt>
                <c:pt idx="46">
                  <c:v>41.543999999999997</c:v>
                </c:pt>
                <c:pt idx="47">
                  <c:v>41.387999999999998</c:v>
                </c:pt>
                <c:pt idx="48">
                  <c:v>41.418999999999997</c:v>
                </c:pt>
                <c:pt idx="49">
                  <c:v>42.735999999999997</c:v>
                </c:pt>
                <c:pt idx="50">
                  <c:v>42.569000000000003</c:v>
                </c:pt>
                <c:pt idx="51">
                  <c:v>42.219000000000001</c:v>
                </c:pt>
                <c:pt idx="52">
                  <c:v>40.847000000000001</c:v>
                </c:pt>
                <c:pt idx="53">
                  <c:v>40.040999999999997</c:v>
                </c:pt>
                <c:pt idx="54">
                  <c:v>38.521999999999998</c:v>
                </c:pt>
                <c:pt idx="55">
                  <c:v>38.639000000000003</c:v>
                </c:pt>
                <c:pt idx="56">
                  <c:v>37.488</c:v>
                </c:pt>
                <c:pt idx="57">
                  <c:v>36.344000000000001</c:v>
                </c:pt>
                <c:pt idx="58">
                  <c:v>35.231999999999999</c:v>
                </c:pt>
                <c:pt idx="59">
                  <c:v>33.917999999999999</c:v>
                </c:pt>
                <c:pt idx="60">
                  <c:v>33.317</c:v>
                </c:pt>
                <c:pt idx="61">
                  <c:v>32.805</c:v>
                </c:pt>
                <c:pt idx="62">
                  <c:v>31.632999999999999</c:v>
                </c:pt>
                <c:pt idx="63">
                  <c:v>32.033000000000001</c:v>
                </c:pt>
                <c:pt idx="64">
                  <c:v>31.885999999999999</c:v>
                </c:pt>
                <c:pt idx="65">
                  <c:v>32.838999999999999</c:v>
                </c:pt>
                <c:pt idx="66">
                  <c:v>33.884999999999998</c:v>
                </c:pt>
                <c:pt idx="67">
                  <c:v>36.793999999999997</c:v>
                </c:pt>
                <c:pt idx="68">
                  <c:v>27.792000000000002</c:v>
                </c:pt>
                <c:pt idx="69">
                  <c:v>26.619</c:v>
                </c:pt>
                <c:pt idx="70">
                  <c:v>26.896999999999998</c:v>
                </c:pt>
                <c:pt idx="71">
                  <c:v>26.363</c:v>
                </c:pt>
                <c:pt idx="72">
                  <c:v>24.343</c:v>
                </c:pt>
                <c:pt idx="73">
                  <c:v>22.742999999999999</c:v>
                </c:pt>
                <c:pt idx="74">
                  <c:v>23.111999999999998</c:v>
                </c:pt>
                <c:pt idx="75">
                  <c:v>22.457000000000001</c:v>
                </c:pt>
                <c:pt idx="76">
                  <c:v>21.792000000000002</c:v>
                </c:pt>
                <c:pt idx="77">
                  <c:v>21.038</c:v>
                </c:pt>
                <c:pt idx="78">
                  <c:v>20.145</c:v>
                </c:pt>
                <c:pt idx="79">
                  <c:v>19.033000000000001</c:v>
                </c:pt>
                <c:pt idx="80">
                  <c:v>17.699000000000002</c:v>
                </c:pt>
                <c:pt idx="81">
                  <c:v>16.503</c:v>
                </c:pt>
                <c:pt idx="82">
                  <c:v>16.231000000000002</c:v>
                </c:pt>
                <c:pt idx="83">
                  <c:v>14.848000000000001</c:v>
                </c:pt>
                <c:pt idx="84">
                  <c:v>13.55</c:v>
                </c:pt>
                <c:pt idx="85">
                  <c:v>12.132999999999999</c:v>
                </c:pt>
                <c:pt idx="86">
                  <c:v>10.618</c:v>
                </c:pt>
                <c:pt idx="87">
                  <c:v>9.6329999999999991</c:v>
                </c:pt>
                <c:pt idx="88">
                  <c:v>8.6549999999999994</c:v>
                </c:pt>
                <c:pt idx="89">
                  <c:v>7.2039999999999997</c:v>
                </c:pt>
                <c:pt idx="90">
                  <c:v>28.564</c:v>
                </c:pt>
              </c:numCache>
            </c:numRef>
          </c:val>
        </c:ser>
        <c:dLbls>
          <c:showLegendKey val="0"/>
          <c:showVal val="0"/>
          <c:showCatName val="0"/>
          <c:showSerName val="0"/>
          <c:showPercent val="0"/>
          <c:showBubbleSize val="0"/>
        </c:dLbls>
        <c:gapWidth val="0"/>
        <c:overlap val="100"/>
        <c:axId val="142377728"/>
        <c:axId val="142379648"/>
      </c:barChart>
      <c:catAx>
        <c:axId val="142377728"/>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Age</a:t>
                </a:r>
              </a:p>
            </c:rich>
          </c:tx>
          <c:layout>
            <c:manualLayout>
              <c:xMode val="edge"/>
              <c:yMode val="edge"/>
              <c:x val="6.8941744226128923E-4"/>
              <c:y val="0.41751412429378532"/>
            </c:manualLayout>
          </c:layout>
          <c:overlay val="0"/>
          <c:spPr>
            <a:noFill/>
            <a:ln w="25400">
              <a:noFill/>
            </a:ln>
          </c:spPr>
        </c:title>
        <c:numFmt formatCode="General" sourceLinked="1"/>
        <c:majorTickMark val="none"/>
        <c:minorTickMark val="none"/>
        <c:tickLblPos val="low"/>
        <c:spPr>
          <a:ln w="3175">
            <a:no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2379648"/>
        <c:crosses val="autoZero"/>
        <c:auto val="1"/>
        <c:lblAlgn val="ctr"/>
        <c:lblOffset val="100"/>
        <c:tickLblSkip val="6"/>
        <c:tickMarkSkip val="6"/>
        <c:noMultiLvlLbl val="0"/>
      </c:catAx>
      <c:valAx>
        <c:axId val="14237964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Persons (1,000s)</a:t>
                </a:r>
              </a:p>
            </c:rich>
          </c:tx>
          <c:layout>
            <c:manualLayout>
              <c:xMode val="edge"/>
              <c:yMode val="edge"/>
              <c:x val="0.42640468803860737"/>
              <c:y val="0.9372881355932203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2377728"/>
        <c:crosses val="autoZero"/>
        <c:crossBetween val="between"/>
      </c:valAx>
      <c:spPr>
        <a:noFill/>
        <a:ln w="3175">
          <a:no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i="0" u="none" strike="noStrike" baseline="0">
                <a:effectLst/>
              </a:rPr>
              <a:t>Figure 5.4:</a:t>
            </a:r>
            <a:r>
              <a:rPr lang="en-GB" sz="1400" b="0" i="0" u="none" strike="noStrike" baseline="0">
                <a:effectLst/>
              </a:rPr>
              <a:t> </a:t>
            </a:r>
            <a:r>
              <a:rPr lang="en-GB" sz="1400" b="1" i="0" u="none" strike="noStrike" baseline="0">
                <a:effectLst/>
              </a:rPr>
              <a:t>Movements between Scotland and the rest of the UK, by age, 2013-2014</a:t>
            </a:r>
            <a:endParaRPr lang="en-GB" sz="1400"/>
          </a:p>
        </c:rich>
      </c:tx>
      <c:overlay val="0"/>
    </c:title>
    <c:autoTitleDeleted val="0"/>
    <c:plotArea>
      <c:layout>
        <c:manualLayout>
          <c:layoutTarget val="inner"/>
          <c:xMode val="edge"/>
          <c:yMode val="edge"/>
          <c:x val="0.11168562564632885"/>
          <c:y val="7.8555489476110796E-2"/>
          <c:w val="0.86970010341261639"/>
          <c:h val="0.8112750265500952"/>
        </c:manualLayout>
      </c:layout>
      <c:barChart>
        <c:barDir val="col"/>
        <c:grouping val="stacked"/>
        <c:varyColors val="0"/>
        <c:ser>
          <c:idx val="2"/>
          <c:order val="2"/>
          <c:tx>
            <c:strRef>
              <c:f>'Data 5.4'!$D$4</c:f>
              <c:strCache>
                <c:ptCount val="1"/>
                <c:pt idx="0">
                  <c:v> Net Migration</c:v>
                </c:pt>
              </c:strCache>
            </c:strRef>
          </c:tx>
          <c:spPr>
            <a:solidFill>
              <a:srgbClr val="C893C7"/>
            </a:solidFill>
            <a:ln w="12700">
              <a:noFill/>
              <a:prstDash val="solid"/>
            </a:ln>
          </c:spPr>
          <c:invertIfNegative val="0"/>
          <c:cat>
            <c:strRef>
              <c:f>'Data 5.4'!$A$5:$A$95</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5.4'!$D$5:$D$95</c:f>
              <c:numCache>
                <c:formatCode>#,##0</c:formatCode>
                <c:ptCount val="91"/>
                <c:pt idx="0">
                  <c:v>208</c:v>
                </c:pt>
                <c:pt idx="1">
                  <c:v>240</c:v>
                </c:pt>
                <c:pt idx="2">
                  <c:v>191</c:v>
                </c:pt>
                <c:pt idx="3">
                  <c:v>126</c:v>
                </c:pt>
                <c:pt idx="4">
                  <c:v>130</c:v>
                </c:pt>
                <c:pt idx="5">
                  <c:v>88</c:v>
                </c:pt>
                <c:pt idx="6">
                  <c:v>116</c:v>
                </c:pt>
                <c:pt idx="7">
                  <c:v>104</c:v>
                </c:pt>
                <c:pt idx="8">
                  <c:v>83</c:v>
                </c:pt>
                <c:pt idx="9">
                  <c:v>130</c:v>
                </c:pt>
                <c:pt idx="10">
                  <c:v>105</c:v>
                </c:pt>
                <c:pt idx="11">
                  <c:v>100</c:v>
                </c:pt>
                <c:pt idx="12">
                  <c:v>13</c:v>
                </c:pt>
                <c:pt idx="13">
                  <c:v>62</c:v>
                </c:pt>
                <c:pt idx="14">
                  <c:v>60</c:v>
                </c:pt>
                <c:pt idx="15">
                  <c:v>69</c:v>
                </c:pt>
                <c:pt idx="16">
                  <c:v>57</c:v>
                </c:pt>
                <c:pt idx="17">
                  <c:v>168</c:v>
                </c:pt>
                <c:pt idx="18">
                  <c:v>1021</c:v>
                </c:pt>
                <c:pt idx="19">
                  <c:v>1478</c:v>
                </c:pt>
                <c:pt idx="20">
                  <c:v>701</c:v>
                </c:pt>
                <c:pt idx="21">
                  <c:v>294</c:v>
                </c:pt>
                <c:pt idx="22">
                  <c:v>148</c:v>
                </c:pt>
                <c:pt idx="23">
                  <c:v>-672</c:v>
                </c:pt>
                <c:pt idx="24">
                  <c:v>-630</c:v>
                </c:pt>
                <c:pt idx="25">
                  <c:v>-312</c:v>
                </c:pt>
                <c:pt idx="26">
                  <c:v>-130</c:v>
                </c:pt>
                <c:pt idx="27">
                  <c:v>-8</c:v>
                </c:pt>
                <c:pt idx="28">
                  <c:v>-14</c:v>
                </c:pt>
                <c:pt idx="29">
                  <c:v>46</c:v>
                </c:pt>
                <c:pt idx="30">
                  <c:v>142</c:v>
                </c:pt>
                <c:pt idx="31">
                  <c:v>144</c:v>
                </c:pt>
                <c:pt idx="32">
                  <c:v>166</c:v>
                </c:pt>
                <c:pt idx="33">
                  <c:v>176</c:v>
                </c:pt>
                <c:pt idx="34">
                  <c:v>219</c:v>
                </c:pt>
                <c:pt idx="35">
                  <c:v>194</c:v>
                </c:pt>
                <c:pt idx="36">
                  <c:v>121</c:v>
                </c:pt>
                <c:pt idx="37">
                  <c:v>118</c:v>
                </c:pt>
                <c:pt idx="38">
                  <c:v>126</c:v>
                </c:pt>
                <c:pt idx="39">
                  <c:v>140</c:v>
                </c:pt>
                <c:pt idx="40">
                  <c:v>116</c:v>
                </c:pt>
                <c:pt idx="41">
                  <c:v>215</c:v>
                </c:pt>
                <c:pt idx="42">
                  <c:v>150</c:v>
                </c:pt>
                <c:pt idx="43">
                  <c:v>186</c:v>
                </c:pt>
                <c:pt idx="44">
                  <c:v>137</c:v>
                </c:pt>
                <c:pt idx="45">
                  <c:v>175</c:v>
                </c:pt>
                <c:pt idx="46">
                  <c:v>161</c:v>
                </c:pt>
                <c:pt idx="47">
                  <c:v>132</c:v>
                </c:pt>
                <c:pt idx="48">
                  <c:v>139</c:v>
                </c:pt>
                <c:pt idx="49">
                  <c:v>147</c:v>
                </c:pt>
                <c:pt idx="50">
                  <c:v>180</c:v>
                </c:pt>
                <c:pt idx="51">
                  <c:v>193</c:v>
                </c:pt>
                <c:pt idx="52">
                  <c:v>162</c:v>
                </c:pt>
                <c:pt idx="53">
                  <c:v>127</c:v>
                </c:pt>
                <c:pt idx="54">
                  <c:v>162</c:v>
                </c:pt>
                <c:pt idx="55">
                  <c:v>193</c:v>
                </c:pt>
                <c:pt idx="56">
                  <c:v>113</c:v>
                </c:pt>
                <c:pt idx="57">
                  <c:v>126</c:v>
                </c:pt>
                <c:pt idx="58">
                  <c:v>112</c:v>
                </c:pt>
                <c:pt idx="59">
                  <c:v>111</c:v>
                </c:pt>
                <c:pt idx="60">
                  <c:v>107</c:v>
                </c:pt>
                <c:pt idx="61">
                  <c:v>141</c:v>
                </c:pt>
                <c:pt idx="62">
                  <c:v>136</c:v>
                </c:pt>
                <c:pt idx="63">
                  <c:v>41</c:v>
                </c:pt>
                <c:pt idx="64">
                  <c:v>112</c:v>
                </c:pt>
                <c:pt idx="65">
                  <c:v>100</c:v>
                </c:pt>
                <c:pt idx="66">
                  <c:v>73</c:v>
                </c:pt>
                <c:pt idx="67">
                  <c:v>52</c:v>
                </c:pt>
                <c:pt idx="68">
                  <c:v>78</c:v>
                </c:pt>
                <c:pt idx="69">
                  <c:v>31</c:v>
                </c:pt>
                <c:pt idx="70">
                  <c:v>28</c:v>
                </c:pt>
                <c:pt idx="71">
                  <c:v>0</c:v>
                </c:pt>
                <c:pt idx="72">
                  <c:v>-16</c:v>
                </c:pt>
                <c:pt idx="73">
                  <c:v>18</c:v>
                </c:pt>
                <c:pt idx="74">
                  <c:v>32</c:v>
                </c:pt>
                <c:pt idx="75">
                  <c:v>12</c:v>
                </c:pt>
                <c:pt idx="76">
                  <c:v>21</c:v>
                </c:pt>
                <c:pt idx="77">
                  <c:v>-10</c:v>
                </c:pt>
                <c:pt idx="78">
                  <c:v>-6</c:v>
                </c:pt>
                <c:pt idx="79">
                  <c:v>-6</c:v>
                </c:pt>
                <c:pt idx="80">
                  <c:v>-12</c:v>
                </c:pt>
                <c:pt idx="81">
                  <c:v>11</c:v>
                </c:pt>
                <c:pt idx="82">
                  <c:v>13</c:v>
                </c:pt>
                <c:pt idx="83">
                  <c:v>0</c:v>
                </c:pt>
                <c:pt idx="84">
                  <c:v>14</c:v>
                </c:pt>
                <c:pt idx="85">
                  <c:v>10</c:v>
                </c:pt>
                <c:pt idx="86">
                  <c:v>23</c:v>
                </c:pt>
                <c:pt idx="87">
                  <c:v>-6</c:v>
                </c:pt>
                <c:pt idx="88">
                  <c:v>12</c:v>
                </c:pt>
                <c:pt idx="89">
                  <c:v>1</c:v>
                </c:pt>
                <c:pt idx="90">
                  <c:v>20</c:v>
                </c:pt>
              </c:numCache>
            </c:numRef>
          </c:val>
        </c:ser>
        <c:dLbls>
          <c:showLegendKey val="0"/>
          <c:showVal val="0"/>
          <c:showCatName val="0"/>
          <c:showSerName val="0"/>
          <c:showPercent val="0"/>
          <c:showBubbleSize val="0"/>
        </c:dLbls>
        <c:gapWidth val="0"/>
        <c:overlap val="100"/>
        <c:axId val="65111936"/>
        <c:axId val="65118208"/>
      </c:barChart>
      <c:lineChart>
        <c:grouping val="standard"/>
        <c:varyColors val="0"/>
        <c:ser>
          <c:idx val="1"/>
          <c:order val="0"/>
          <c:tx>
            <c:strRef>
              <c:f>'Data 5.4'!$C$4</c:f>
              <c:strCache>
                <c:ptCount val="1"/>
                <c:pt idx="0">
                  <c:v> Moves to Scotland</c:v>
                </c:pt>
              </c:strCache>
            </c:strRef>
          </c:tx>
          <c:spPr>
            <a:ln w="38100">
              <a:solidFill>
                <a:srgbClr val="90278E"/>
              </a:solidFill>
              <a:prstDash val="sysDash"/>
            </a:ln>
          </c:spPr>
          <c:marker>
            <c:symbol val="none"/>
          </c:marker>
          <c:cat>
            <c:strRef>
              <c:f>'Data 5.4'!$A$5:$A$95</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5.4'!$C$5:$C$95</c:f>
              <c:numCache>
                <c:formatCode>#,##0</c:formatCode>
                <c:ptCount val="91"/>
                <c:pt idx="0">
                  <c:v>415</c:v>
                </c:pt>
                <c:pt idx="1">
                  <c:v>744</c:v>
                </c:pt>
                <c:pt idx="2">
                  <c:v>686</c:v>
                </c:pt>
                <c:pt idx="3">
                  <c:v>653</c:v>
                </c:pt>
                <c:pt idx="4">
                  <c:v>563</c:v>
                </c:pt>
                <c:pt idx="5">
                  <c:v>501</c:v>
                </c:pt>
                <c:pt idx="6">
                  <c:v>489</c:v>
                </c:pt>
                <c:pt idx="7">
                  <c:v>423</c:v>
                </c:pt>
                <c:pt idx="8">
                  <c:v>373</c:v>
                </c:pt>
                <c:pt idx="9">
                  <c:v>412</c:v>
                </c:pt>
                <c:pt idx="10">
                  <c:v>354</c:v>
                </c:pt>
                <c:pt idx="11">
                  <c:v>337</c:v>
                </c:pt>
                <c:pt idx="12">
                  <c:v>266</c:v>
                </c:pt>
                <c:pt idx="13">
                  <c:v>265</c:v>
                </c:pt>
                <c:pt idx="14">
                  <c:v>301</c:v>
                </c:pt>
                <c:pt idx="15">
                  <c:v>253</c:v>
                </c:pt>
                <c:pt idx="16">
                  <c:v>269</c:v>
                </c:pt>
                <c:pt idx="17">
                  <c:v>433</c:v>
                </c:pt>
                <c:pt idx="18">
                  <c:v>1568</c:v>
                </c:pt>
                <c:pt idx="19">
                  <c:v>2383</c:v>
                </c:pt>
                <c:pt idx="20">
                  <c:v>1487</c:v>
                </c:pt>
                <c:pt idx="21">
                  <c:v>1124</c:v>
                </c:pt>
                <c:pt idx="22">
                  <c:v>1465</c:v>
                </c:pt>
                <c:pt idx="23">
                  <c:v>1534</c:v>
                </c:pt>
                <c:pt idx="24">
                  <c:v>1453</c:v>
                </c:pt>
                <c:pt idx="25">
                  <c:v>1389</c:v>
                </c:pt>
                <c:pt idx="26">
                  <c:v>1345</c:v>
                </c:pt>
                <c:pt idx="27">
                  <c:v>1291</c:v>
                </c:pt>
                <c:pt idx="28">
                  <c:v>1217</c:v>
                </c:pt>
                <c:pt idx="29">
                  <c:v>1174</c:v>
                </c:pt>
                <c:pt idx="30">
                  <c:v>1156</c:v>
                </c:pt>
                <c:pt idx="31">
                  <c:v>1098</c:v>
                </c:pt>
                <c:pt idx="32">
                  <c:v>1046</c:v>
                </c:pt>
                <c:pt idx="33">
                  <c:v>1055</c:v>
                </c:pt>
                <c:pt idx="34">
                  <c:v>1012</c:v>
                </c:pt>
                <c:pt idx="35">
                  <c:v>940</c:v>
                </c:pt>
                <c:pt idx="36">
                  <c:v>760</c:v>
                </c:pt>
                <c:pt idx="37">
                  <c:v>689</c:v>
                </c:pt>
                <c:pt idx="38">
                  <c:v>655</c:v>
                </c:pt>
                <c:pt idx="39">
                  <c:v>649</c:v>
                </c:pt>
                <c:pt idx="40">
                  <c:v>628</c:v>
                </c:pt>
                <c:pt idx="41">
                  <c:v>661</c:v>
                </c:pt>
                <c:pt idx="42">
                  <c:v>588</c:v>
                </c:pt>
                <c:pt idx="43">
                  <c:v>642</c:v>
                </c:pt>
                <c:pt idx="44">
                  <c:v>574</c:v>
                </c:pt>
                <c:pt idx="45">
                  <c:v>575</c:v>
                </c:pt>
                <c:pt idx="46">
                  <c:v>563</c:v>
                </c:pt>
                <c:pt idx="47">
                  <c:v>514</c:v>
                </c:pt>
                <c:pt idx="48">
                  <c:v>528</c:v>
                </c:pt>
                <c:pt idx="49">
                  <c:v>499</c:v>
                </c:pt>
                <c:pt idx="50">
                  <c:v>552</c:v>
                </c:pt>
                <c:pt idx="51">
                  <c:v>524</c:v>
                </c:pt>
                <c:pt idx="52">
                  <c:v>463</c:v>
                </c:pt>
                <c:pt idx="53">
                  <c:v>453</c:v>
                </c:pt>
                <c:pt idx="54">
                  <c:v>448</c:v>
                </c:pt>
                <c:pt idx="55">
                  <c:v>439</c:v>
                </c:pt>
                <c:pt idx="56">
                  <c:v>397</c:v>
                </c:pt>
                <c:pt idx="57">
                  <c:v>384</c:v>
                </c:pt>
                <c:pt idx="58">
                  <c:v>364</c:v>
                </c:pt>
                <c:pt idx="59">
                  <c:v>337</c:v>
                </c:pt>
                <c:pt idx="60">
                  <c:v>337</c:v>
                </c:pt>
                <c:pt idx="61">
                  <c:v>355</c:v>
                </c:pt>
                <c:pt idx="62">
                  <c:v>352</c:v>
                </c:pt>
                <c:pt idx="63">
                  <c:v>285</c:v>
                </c:pt>
                <c:pt idx="64">
                  <c:v>333</c:v>
                </c:pt>
                <c:pt idx="65">
                  <c:v>321</c:v>
                </c:pt>
                <c:pt idx="66">
                  <c:v>298</c:v>
                </c:pt>
                <c:pt idx="67">
                  <c:v>296</c:v>
                </c:pt>
                <c:pt idx="68">
                  <c:v>248</c:v>
                </c:pt>
                <c:pt idx="69">
                  <c:v>194</c:v>
                </c:pt>
                <c:pt idx="70">
                  <c:v>193</c:v>
                </c:pt>
                <c:pt idx="71">
                  <c:v>144</c:v>
                </c:pt>
                <c:pt idx="72">
                  <c:v>117</c:v>
                </c:pt>
                <c:pt idx="73">
                  <c:v>116</c:v>
                </c:pt>
                <c:pt idx="74">
                  <c:v>123</c:v>
                </c:pt>
                <c:pt idx="75">
                  <c:v>101</c:v>
                </c:pt>
                <c:pt idx="76">
                  <c:v>100</c:v>
                </c:pt>
                <c:pt idx="77">
                  <c:v>70</c:v>
                </c:pt>
                <c:pt idx="78">
                  <c:v>73</c:v>
                </c:pt>
                <c:pt idx="79">
                  <c:v>64</c:v>
                </c:pt>
                <c:pt idx="80">
                  <c:v>61</c:v>
                </c:pt>
                <c:pt idx="81">
                  <c:v>82</c:v>
                </c:pt>
                <c:pt idx="82">
                  <c:v>66</c:v>
                </c:pt>
                <c:pt idx="83">
                  <c:v>67</c:v>
                </c:pt>
                <c:pt idx="84">
                  <c:v>61</c:v>
                </c:pt>
                <c:pt idx="85">
                  <c:v>57</c:v>
                </c:pt>
                <c:pt idx="86">
                  <c:v>58</c:v>
                </c:pt>
                <c:pt idx="87">
                  <c:v>44</c:v>
                </c:pt>
                <c:pt idx="88">
                  <c:v>45</c:v>
                </c:pt>
                <c:pt idx="89">
                  <c:v>49</c:v>
                </c:pt>
                <c:pt idx="90">
                  <c:v>172</c:v>
                </c:pt>
              </c:numCache>
            </c:numRef>
          </c:val>
          <c:smooth val="0"/>
        </c:ser>
        <c:ser>
          <c:idx val="3"/>
          <c:order val="1"/>
          <c:tx>
            <c:strRef>
              <c:f>'Data 5.4'!$B$4</c:f>
              <c:strCache>
                <c:ptCount val="1"/>
                <c:pt idx="0">
                  <c:v> Moves from Scotland</c:v>
                </c:pt>
              </c:strCache>
            </c:strRef>
          </c:tx>
          <c:spPr>
            <a:ln w="38100">
              <a:solidFill>
                <a:srgbClr val="C893C7"/>
              </a:solidFill>
              <a:prstDash val="sysDash"/>
            </a:ln>
          </c:spPr>
          <c:marker>
            <c:symbol val="none"/>
          </c:marker>
          <c:val>
            <c:numRef>
              <c:f>'Data 5.4'!$B$5:$B$95</c:f>
              <c:numCache>
                <c:formatCode>#,##0</c:formatCode>
                <c:ptCount val="91"/>
                <c:pt idx="0">
                  <c:v>-207</c:v>
                </c:pt>
                <c:pt idx="1">
                  <c:v>-504</c:v>
                </c:pt>
                <c:pt idx="2">
                  <c:v>-495</c:v>
                </c:pt>
                <c:pt idx="3">
                  <c:v>-527</c:v>
                </c:pt>
                <c:pt idx="4">
                  <c:v>-433</c:v>
                </c:pt>
                <c:pt idx="5">
                  <c:v>-413</c:v>
                </c:pt>
                <c:pt idx="6">
                  <c:v>-373</c:v>
                </c:pt>
                <c:pt idx="7">
                  <c:v>-319</c:v>
                </c:pt>
                <c:pt idx="8">
                  <c:v>-290</c:v>
                </c:pt>
                <c:pt idx="9">
                  <c:v>-282</c:v>
                </c:pt>
                <c:pt idx="10">
                  <c:v>-249</c:v>
                </c:pt>
                <c:pt idx="11">
                  <c:v>-237</c:v>
                </c:pt>
                <c:pt idx="12">
                  <c:v>-253</c:v>
                </c:pt>
                <c:pt idx="13">
                  <c:v>-203</c:v>
                </c:pt>
                <c:pt idx="14">
                  <c:v>-241</c:v>
                </c:pt>
                <c:pt idx="15">
                  <c:v>-184</c:v>
                </c:pt>
                <c:pt idx="16">
                  <c:v>-212</c:v>
                </c:pt>
                <c:pt idx="17">
                  <c:v>-265</c:v>
                </c:pt>
                <c:pt idx="18">
                  <c:v>-547</c:v>
                </c:pt>
                <c:pt idx="19">
                  <c:v>-905</c:v>
                </c:pt>
                <c:pt idx="20">
                  <c:v>-786</c:v>
                </c:pt>
                <c:pt idx="21">
                  <c:v>-830</c:v>
                </c:pt>
                <c:pt idx="22">
                  <c:v>-1317</c:v>
                </c:pt>
                <c:pt idx="23">
                  <c:v>-2206</c:v>
                </c:pt>
                <c:pt idx="24">
                  <c:v>-2083</c:v>
                </c:pt>
                <c:pt idx="25">
                  <c:v>-1701</c:v>
                </c:pt>
                <c:pt idx="26">
                  <c:v>-1475</c:v>
                </c:pt>
                <c:pt idx="27">
                  <c:v>-1299</c:v>
                </c:pt>
                <c:pt idx="28">
                  <c:v>-1231</c:v>
                </c:pt>
                <c:pt idx="29">
                  <c:v>-1128</c:v>
                </c:pt>
                <c:pt idx="30">
                  <c:v>-1014</c:v>
                </c:pt>
                <c:pt idx="31">
                  <c:v>-954</c:v>
                </c:pt>
                <c:pt idx="32">
                  <c:v>-880</c:v>
                </c:pt>
                <c:pt idx="33">
                  <c:v>-879</c:v>
                </c:pt>
                <c:pt idx="34">
                  <c:v>-793</c:v>
                </c:pt>
                <c:pt idx="35">
                  <c:v>-746</c:v>
                </c:pt>
                <c:pt idx="36">
                  <c:v>-639</c:v>
                </c:pt>
                <c:pt idx="37">
                  <c:v>-571</c:v>
                </c:pt>
                <c:pt idx="38">
                  <c:v>-529</c:v>
                </c:pt>
                <c:pt idx="39">
                  <c:v>-509</c:v>
                </c:pt>
                <c:pt idx="40">
                  <c:v>-512</c:v>
                </c:pt>
                <c:pt idx="41">
                  <c:v>-446</c:v>
                </c:pt>
                <c:pt idx="42">
                  <c:v>-438</c:v>
                </c:pt>
                <c:pt idx="43">
                  <c:v>-456</c:v>
                </c:pt>
                <c:pt idx="44">
                  <c:v>-437</c:v>
                </c:pt>
                <c:pt idx="45">
                  <c:v>-400</c:v>
                </c:pt>
                <c:pt idx="46">
                  <c:v>-402</c:v>
                </c:pt>
                <c:pt idx="47">
                  <c:v>-382</c:v>
                </c:pt>
                <c:pt idx="48">
                  <c:v>-389</c:v>
                </c:pt>
                <c:pt idx="49">
                  <c:v>-352</c:v>
                </c:pt>
                <c:pt idx="50">
                  <c:v>-372</c:v>
                </c:pt>
                <c:pt idx="51">
                  <c:v>-331</c:v>
                </c:pt>
                <c:pt idx="52">
                  <c:v>-301</c:v>
                </c:pt>
                <c:pt idx="53">
                  <c:v>-326</c:v>
                </c:pt>
                <c:pt idx="54">
                  <c:v>-286</c:v>
                </c:pt>
                <c:pt idx="55">
                  <c:v>-246</c:v>
                </c:pt>
                <c:pt idx="56">
                  <c:v>-284</c:v>
                </c:pt>
                <c:pt idx="57">
                  <c:v>-258</c:v>
                </c:pt>
                <c:pt idx="58">
                  <c:v>-252</c:v>
                </c:pt>
                <c:pt idx="59">
                  <c:v>-226</c:v>
                </c:pt>
                <c:pt idx="60">
                  <c:v>-230</c:v>
                </c:pt>
                <c:pt idx="61">
                  <c:v>-214</c:v>
                </c:pt>
                <c:pt idx="62">
                  <c:v>-216</c:v>
                </c:pt>
                <c:pt idx="63">
                  <c:v>-244</c:v>
                </c:pt>
                <c:pt idx="64">
                  <c:v>-221</c:v>
                </c:pt>
                <c:pt idx="65">
                  <c:v>-221</c:v>
                </c:pt>
                <c:pt idx="66">
                  <c:v>-225</c:v>
                </c:pt>
                <c:pt idx="67">
                  <c:v>-244</c:v>
                </c:pt>
                <c:pt idx="68">
                  <c:v>-170</c:v>
                </c:pt>
                <c:pt idx="69">
                  <c:v>-163</c:v>
                </c:pt>
                <c:pt idx="70">
                  <c:v>-165</c:v>
                </c:pt>
                <c:pt idx="71">
                  <c:v>-144</c:v>
                </c:pt>
                <c:pt idx="72">
                  <c:v>-133</c:v>
                </c:pt>
                <c:pt idx="73">
                  <c:v>-98</c:v>
                </c:pt>
                <c:pt idx="74">
                  <c:v>-91</c:v>
                </c:pt>
                <c:pt idx="75">
                  <c:v>-89</c:v>
                </c:pt>
                <c:pt idx="76">
                  <c:v>-79</c:v>
                </c:pt>
                <c:pt idx="77">
                  <c:v>-80</c:v>
                </c:pt>
                <c:pt idx="78">
                  <c:v>-79</c:v>
                </c:pt>
                <c:pt idx="79">
                  <c:v>-70</c:v>
                </c:pt>
                <c:pt idx="80">
                  <c:v>-73</c:v>
                </c:pt>
                <c:pt idx="81">
                  <c:v>-71</c:v>
                </c:pt>
                <c:pt idx="82">
                  <c:v>-53</c:v>
                </c:pt>
                <c:pt idx="83">
                  <c:v>-67</c:v>
                </c:pt>
                <c:pt idx="84">
                  <c:v>-47</c:v>
                </c:pt>
                <c:pt idx="85">
                  <c:v>-47</c:v>
                </c:pt>
                <c:pt idx="86">
                  <c:v>-35</c:v>
                </c:pt>
                <c:pt idx="87">
                  <c:v>-50</c:v>
                </c:pt>
                <c:pt idx="88">
                  <c:v>-33</c:v>
                </c:pt>
                <c:pt idx="89">
                  <c:v>-48</c:v>
                </c:pt>
                <c:pt idx="90">
                  <c:v>-152</c:v>
                </c:pt>
              </c:numCache>
            </c:numRef>
          </c:val>
          <c:smooth val="0"/>
        </c:ser>
        <c:dLbls>
          <c:showLegendKey val="0"/>
          <c:showVal val="0"/>
          <c:showCatName val="0"/>
          <c:showSerName val="0"/>
          <c:showPercent val="0"/>
          <c:showBubbleSize val="0"/>
        </c:dLbls>
        <c:marker val="1"/>
        <c:smooth val="0"/>
        <c:axId val="65111936"/>
        <c:axId val="65118208"/>
      </c:lineChart>
      <c:catAx>
        <c:axId val="6511193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Age</a:t>
                </a:r>
              </a:p>
            </c:rich>
          </c:tx>
          <c:layout>
            <c:manualLayout>
              <c:xMode val="edge"/>
              <c:yMode val="edge"/>
              <c:x val="0.52430196483971048"/>
              <c:y val="0.94576271186440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65118208"/>
        <c:crossesAt val="-3000"/>
        <c:auto val="1"/>
        <c:lblAlgn val="ctr"/>
        <c:lblOffset val="100"/>
        <c:tickLblSkip val="5"/>
        <c:tickMarkSkip val="5"/>
        <c:noMultiLvlLbl val="0"/>
      </c:catAx>
      <c:valAx>
        <c:axId val="65118208"/>
        <c:scaling>
          <c:orientation val="minMax"/>
          <c:max val="3000"/>
          <c:min val="-3000"/>
        </c:scaling>
        <c:delete val="0"/>
        <c:axPos val="l"/>
        <c:title>
          <c:tx>
            <c:rich>
              <a:bodyPr/>
              <a:lstStyle/>
              <a:p>
                <a:pPr>
                  <a:defRPr sz="1400" b="1" i="0" u="none" strike="noStrike" baseline="0">
                    <a:solidFill>
                      <a:srgbClr val="000000"/>
                    </a:solidFill>
                    <a:latin typeface="Arial"/>
                    <a:ea typeface="Arial"/>
                    <a:cs typeface="Arial"/>
                  </a:defRPr>
                </a:pPr>
                <a:r>
                  <a:rPr lang="en-GB"/>
                  <a:t>Persons</a:t>
                </a:r>
              </a:p>
            </c:rich>
          </c:tx>
          <c:layout>
            <c:manualLayout>
              <c:xMode val="edge"/>
              <c:yMode val="edge"/>
              <c:x val="3.1023784901758012E-3"/>
              <c:y val="0.405084745762711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65111936"/>
        <c:crosses val="autoZero"/>
        <c:crossBetween val="midCat"/>
      </c:valAx>
      <c:spPr>
        <a:noFill/>
        <a:ln w="25400">
          <a:noFill/>
        </a:ln>
      </c:spPr>
    </c:plotArea>
    <c:legend>
      <c:legendPos val="r"/>
      <c:legendEntry>
        <c:idx val="0"/>
        <c:txPr>
          <a:bodyPr/>
          <a:lstStyle/>
          <a:p>
            <a:pPr>
              <a:defRPr sz="1200" b="0" i="0" u="none" strike="noStrike" baseline="0">
                <a:solidFill>
                  <a:sysClr val="windowText" lastClr="000000"/>
                </a:solidFill>
                <a:latin typeface="Arial"/>
                <a:ea typeface="Arial"/>
                <a:cs typeface="Arial"/>
              </a:defRPr>
            </a:pPr>
            <a:endParaRPr lang="en-US"/>
          </a:p>
        </c:txPr>
      </c:legendEntry>
      <c:legendEntry>
        <c:idx val="2"/>
        <c:txPr>
          <a:bodyPr/>
          <a:lstStyle/>
          <a:p>
            <a:pPr>
              <a:defRPr sz="1200" b="0" i="0" u="none" strike="noStrike" baseline="0">
                <a:solidFill>
                  <a:sysClr val="windowText" lastClr="000000"/>
                </a:solidFill>
                <a:latin typeface="Arial"/>
                <a:ea typeface="Arial"/>
                <a:cs typeface="Arial"/>
              </a:defRPr>
            </a:pPr>
            <a:endParaRPr lang="en-US"/>
          </a:p>
        </c:txPr>
      </c:legendEntry>
      <c:layout>
        <c:manualLayout>
          <c:xMode val="edge"/>
          <c:yMode val="edge"/>
          <c:x val="0.66494312306101344"/>
          <c:y val="0.67627118644067796"/>
          <c:w val="0.28231644260599797"/>
          <c:h val="0.12542372881355934"/>
        </c:manualLayout>
      </c:layout>
      <c:overlay val="0"/>
      <c:spPr>
        <a:noFill/>
        <a:ln w="25400">
          <a:noFill/>
        </a:ln>
      </c:spPr>
      <c:txPr>
        <a:bodyPr/>
        <a:lstStyle/>
        <a:p>
          <a:pPr>
            <a:defRPr sz="12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a:effectLst/>
              </a:rPr>
              <a:t>Figure 5.5: Movements between Scotland and overseas, by age, 2013-2014</a:t>
            </a:r>
            <a:endParaRPr lang="en-GB" sz="1400">
              <a:effectLst/>
            </a:endParaRPr>
          </a:p>
        </c:rich>
      </c:tx>
      <c:overlay val="1"/>
    </c:title>
    <c:autoTitleDeleted val="0"/>
    <c:plotArea>
      <c:layout>
        <c:manualLayout>
          <c:layoutTarget val="inner"/>
          <c:xMode val="edge"/>
          <c:yMode val="edge"/>
          <c:x val="0.11168562564632885"/>
          <c:y val="7.909604519774012E-2"/>
          <c:w val="0.87487073422957606"/>
          <c:h val="0.79887005649717513"/>
        </c:manualLayout>
      </c:layout>
      <c:barChart>
        <c:barDir val="col"/>
        <c:grouping val="stacked"/>
        <c:varyColors val="0"/>
        <c:ser>
          <c:idx val="2"/>
          <c:order val="1"/>
          <c:tx>
            <c:strRef>
              <c:f>'Data 5.5'!$D$4</c:f>
              <c:strCache>
                <c:ptCount val="1"/>
                <c:pt idx="0">
                  <c:v> Net Migration</c:v>
                </c:pt>
              </c:strCache>
            </c:strRef>
          </c:tx>
          <c:spPr>
            <a:solidFill>
              <a:srgbClr val="C893C7"/>
            </a:solidFill>
            <a:ln w="12700">
              <a:noFill/>
              <a:prstDash val="solid"/>
            </a:ln>
          </c:spPr>
          <c:invertIfNegative val="0"/>
          <c:cat>
            <c:strRef>
              <c:f>'Data 5.5'!$A$5:$A$95</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5.5'!$D$5:$D$95</c:f>
              <c:numCache>
                <c:formatCode>#,##0</c:formatCode>
                <c:ptCount val="91"/>
                <c:pt idx="0">
                  <c:v>164</c:v>
                </c:pt>
                <c:pt idx="1">
                  <c:v>141</c:v>
                </c:pt>
                <c:pt idx="2">
                  <c:v>116</c:v>
                </c:pt>
                <c:pt idx="3">
                  <c:v>78</c:v>
                </c:pt>
                <c:pt idx="4">
                  <c:v>81</c:v>
                </c:pt>
                <c:pt idx="5">
                  <c:v>65</c:v>
                </c:pt>
                <c:pt idx="6">
                  <c:v>47</c:v>
                </c:pt>
                <c:pt idx="7">
                  <c:v>46</c:v>
                </c:pt>
                <c:pt idx="8">
                  <c:v>40</c:v>
                </c:pt>
                <c:pt idx="9">
                  <c:v>36</c:v>
                </c:pt>
                <c:pt idx="10">
                  <c:v>31</c:v>
                </c:pt>
                <c:pt idx="11">
                  <c:v>37</c:v>
                </c:pt>
                <c:pt idx="12">
                  <c:v>28</c:v>
                </c:pt>
                <c:pt idx="13">
                  <c:v>50</c:v>
                </c:pt>
                <c:pt idx="14">
                  <c:v>56</c:v>
                </c:pt>
                <c:pt idx="15">
                  <c:v>70</c:v>
                </c:pt>
                <c:pt idx="16">
                  <c:v>56</c:v>
                </c:pt>
                <c:pt idx="17">
                  <c:v>129</c:v>
                </c:pt>
                <c:pt idx="18">
                  <c:v>591</c:v>
                </c:pt>
                <c:pt idx="19">
                  <c:v>872</c:v>
                </c:pt>
                <c:pt idx="20">
                  <c:v>934</c:v>
                </c:pt>
                <c:pt idx="21">
                  <c:v>783</c:v>
                </c:pt>
                <c:pt idx="22">
                  <c:v>908</c:v>
                </c:pt>
                <c:pt idx="23">
                  <c:v>747</c:v>
                </c:pt>
                <c:pt idx="24">
                  <c:v>397</c:v>
                </c:pt>
                <c:pt idx="25">
                  <c:v>229</c:v>
                </c:pt>
                <c:pt idx="26">
                  <c:v>162</c:v>
                </c:pt>
                <c:pt idx="27">
                  <c:v>197</c:v>
                </c:pt>
                <c:pt idx="28">
                  <c:v>141</c:v>
                </c:pt>
                <c:pt idx="29">
                  <c:v>109</c:v>
                </c:pt>
                <c:pt idx="30">
                  <c:v>153</c:v>
                </c:pt>
                <c:pt idx="31">
                  <c:v>98</c:v>
                </c:pt>
                <c:pt idx="32">
                  <c:v>104</c:v>
                </c:pt>
                <c:pt idx="33">
                  <c:v>64</c:v>
                </c:pt>
                <c:pt idx="34">
                  <c:v>38</c:v>
                </c:pt>
                <c:pt idx="35">
                  <c:v>62</c:v>
                </c:pt>
                <c:pt idx="36">
                  <c:v>63</c:v>
                </c:pt>
                <c:pt idx="37">
                  <c:v>10</c:v>
                </c:pt>
                <c:pt idx="38">
                  <c:v>14</c:v>
                </c:pt>
                <c:pt idx="39">
                  <c:v>18</c:v>
                </c:pt>
                <c:pt idx="40">
                  <c:v>-13</c:v>
                </c:pt>
                <c:pt idx="41">
                  <c:v>-10</c:v>
                </c:pt>
                <c:pt idx="42">
                  <c:v>11</c:v>
                </c:pt>
                <c:pt idx="43">
                  <c:v>-25</c:v>
                </c:pt>
                <c:pt idx="44">
                  <c:v>-56</c:v>
                </c:pt>
                <c:pt idx="45">
                  <c:v>-15</c:v>
                </c:pt>
                <c:pt idx="46">
                  <c:v>-40</c:v>
                </c:pt>
                <c:pt idx="47">
                  <c:v>-58</c:v>
                </c:pt>
                <c:pt idx="48">
                  <c:v>-53</c:v>
                </c:pt>
                <c:pt idx="49">
                  <c:v>-5</c:v>
                </c:pt>
                <c:pt idx="50">
                  <c:v>-53</c:v>
                </c:pt>
                <c:pt idx="51">
                  <c:v>-49</c:v>
                </c:pt>
                <c:pt idx="52">
                  <c:v>-30</c:v>
                </c:pt>
                <c:pt idx="53">
                  <c:v>-57</c:v>
                </c:pt>
                <c:pt idx="54">
                  <c:v>-35</c:v>
                </c:pt>
                <c:pt idx="55">
                  <c:v>-19</c:v>
                </c:pt>
                <c:pt idx="56">
                  <c:v>-39</c:v>
                </c:pt>
                <c:pt idx="57">
                  <c:v>-41</c:v>
                </c:pt>
                <c:pt idx="58">
                  <c:v>-35</c:v>
                </c:pt>
                <c:pt idx="59">
                  <c:v>-21</c:v>
                </c:pt>
                <c:pt idx="60">
                  <c:v>-32</c:v>
                </c:pt>
                <c:pt idx="61">
                  <c:v>-31</c:v>
                </c:pt>
                <c:pt idx="62">
                  <c:v>-36</c:v>
                </c:pt>
                <c:pt idx="63">
                  <c:v>-42</c:v>
                </c:pt>
                <c:pt idx="64">
                  <c:v>-47</c:v>
                </c:pt>
                <c:pt idx="65">
                  <c:v>-42</c:v>
                </c:pt>
                <c:pt idx="66">
                  <c:v>-42</c:v>
                </c:pt>
                <c:pt idx="67">
                  <c:v>-42</c:v>
                </c:pt>
                <c:pt idx="68">
                  <c:v>-35</c:v>
                </c:pt>
                <c:pt idx="69">
                  <c:v>-46</c:v>
                </c:pt>
                <c:pt idx="70">
                  <c:v>-29</c:v>
                </c:pt>
                <c:pt idx="71">
                  <c:v>-28</c:v>
                </c:pt>
                <c:pt idx="72">
                  <c:v>-30</c:v>
                </c:pt>
                <c:pt idx="73">
                  <c:v>-19</c:v>
                </c:pt>
                <c:pt idx="74">
                  <c:v>-17</c:v>
                </c:pt>
                <c:pt idx="75">
                  <c:v>-11</c:v>
                </c:pt>
                <c:pt idx="76">
                  <c:v>-7</c:v>
                </c:pt>
                <c:pt idx="77">
                  <c:v>-13</c:v>
                </c:pt>
                <c:pt idx="78">
                  <c:v>-11</c:v>
                </c:pt>
                <c:pt idx="79">
                  <c:v>-15</c:v>
                </c:pt>
                <c:pt idx="80">
                  <c:v>-17</c:v>
                </c:pt>
                <c:pt idx="81">
                  <c:v>-19</c:v>
                </c:pt>
                <c:pt idx="82">
                  <c:v>-15</c:v>
                </c:pt>
                <c:pt idx="83">
                  <c:v>-14</c:v>
                </c:pt>
                <c:pt idx="84">
                  <c:v>-8</c:v>
                </c:pt>
                <c:pt idx="85">
                  <c:v>-8</c:v>
                </c:pt>
                <c:pt idx="86">
                  <c:v>-9</c:v>
                </c:pt>
                <c:pt idx="87">
                  <c:v>-10</c:v>
                </c:pt>
                <c:pt idx="88">
                  <c:v>-6</c:v>
                </c:pt>
                <c:pt idx="89">
                  <c:v>-7</c:v>
                </c:pt>
                <c:pt idx="90">
                  <c:v>-34</c:v>
                </c:pt>
              </c:numCache>
            </c:numRef>
          </c:val>
        </c:ser>
        <c:dLbls>
          <c:showLegendKey val="0"/>
          <c:showVal val="0"/>
          <c:showCatName val="0"/>
          <c:showSerName val="0"/>
          <c:showPercent val="0"/>
          <c:showBubbleSize val="0"/>
        </c:dLbls>
        <c:gapWidth val="0"/>
        <c:overlap val="100"/>
        <c:axId val="64378368"/>
        <c:axId val="64380288"/>
      </c:barChart>
      <c:lineChart>
        <c:grouping val="standard"/>
        <c:varyColors val="0"/>
        <c:ser>
          <c:idx val="1"/>
          <c:order val="0"/>
          <c:tx>
            <c:strRef>
              <c:f>'Data 5.5'!$C$4</c:f>
              <c:strCache>
                <c:ptCount val="1"/>
                <c:pt idx="0">
                  <c:v> Moves to Scotland</c:v>
                </c:pt>
              </c:strCache>
            </c:strRef>
          </c:tx>
          <c:spPr>
            <a:ln w="38100">
              <a:solidFill>
                <a:srgbClr val="90278E"/>
              </a:solidFill>
              <a:prstDash val="sysDash"/>
            </a:ln>
          </c:spPr>
          <c:marker>
            <c:symbol val="none"/>
          </c:marker>
          <c:cat>
            <c:strRef>
              <c:f>'Data 5.5'!$A$5:$A$95</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5.5'!$C$5:$C$95</c:f>
              <c:numCache>
                <c:formatCode>General</c:formatCode>
                <c:ptCount val="91"/>
                <c:pt idx="0">
                  <c:v>367</c:v>
                </c:pt>
                <c:pt idx="1">
                  <c:v>481</c:v>
                </c:pt>
                <c:pt idx="2">
                  <c:v>436</c:v>
                </c:pt>
                <c:pt idx="3">
                  <c:v>386</c:v>
                </c:pt>
                <c:pt idx="4">
                  <c:v>345</c:v>
                </c:pt>
                <c:pt idx="5">
                  <c:v>308</c:v>
                </c:pt>
                <c:pt idx="6">
                  <c:v>262</c:v>
                </c:pt>
                <c:pt idx="7">
                  <c:v>228</c:v>
                </c:pt>
                <c:pt idx="8">
                  <c:v>205</c:v>
                </c:pt>
                <c:pt idx="9">
                  <c:v>196</c:v>
                </c:pt>
                <c:pt idx="10">
                  <c:v>175</c:v>
                </c:pt>
                <c:pt idx="11">
                  <c:v>176</c:v>
                </c:pt>
                <c:pt idx="12">
                  <c:v>171</c:v>
                </c:pt>
                <c:pt idx="13">
                  <c:v>176</c:v>
                </c:pt>
                <c:pt idx="14">
                  <c:v>201</c:v>
                </c:pt>
                <c:pt idx="15">
                  <c:v>200</c:v>
                </c:pt>
                <c:pt idx="16">
                  <c:v>198</c:v>
                </c:pt>
                <c:pt idx="17">
                  <c:v>343</c:v>
                </c:pt>
                <c:pt idx="18">
                  <c:v>853</c:v>
                </c:pt>
                <c:pt idx="19">
                  <c:v>1306</c:v>
                </c:pt>
                <c:pt idx="20">
                  <c:v>1545</c:v>
                </c:pt>
                <c:pt idx="21">
                  <c:v>1588</c:v>
                </c:pt>
                <c:pt idx="22">
                  <c:v>1949</c:v>
                </c:pt>
                <c:pt idx="23">
                  <c:v>2067</c:v>
                </c:pt>
                <c:pt idx="24">
                  <c:v>1828</c:v>
                </c:pt>
                <c:pt idx="25">
                  <c:v>1606</c:v>
                </c:pt>
                <c:pt idx="26">
                  <c:v>1374</c:v>
                </c:pt>
                <c:pt idx="27">
                  <c:v>1254</c:v>
                </c:pt>
                <c:pt idx="28">
                  <c:v>1092</c:v>
                </c:pt>
                <c:pt idx="29">
                  <c:v>973</c:v>
                </c:pt>
                <c:pt idx="30">
                  <c:v>886</c:v>
                </c:pt>
                <c:pt idx="31">
                  <c:v>765</c:v>
                </c:pt>
                <c:pt idx="32">
                  <c:v>707</c:v>
                </c:pt>
                <c:pt idx="33">
                  <c:v>621</c:v>
                </c:pt>
                <c:pt idx="34">
                  <c:v>545</c:v>
                </c:pt>
                <c:pt idx="35">
                  <c:v>521</c:v>
                </c:pt>
                <c:pt idx="36">
                  <c:v>465</c:v>
                </c:pt>
                <c:pt idx="37">
                  <c:v>379</c:v>
                </c:pt>
                <c:pt idx="38">
                  <c:v>353</c:v>
                </c:pt>
                <c:pt idx="39">
                  <c:v>321</c:v>
                </c:pt>
                <c:pt idx="40">
                  <c:v>279</c:v>
                </c:pt>
                <c:pt idx="41">
                  <c:v>251</c:v>
                </c:pt>
                <c:pt idx="42">
                  <c:v>249</c:v>
                </c:pt>
                <c:pt idx="43">
                  <c:v>210</c:v>
                </c:pt>
                <c:pt idx="44">
                  <c:v>176</c:v>
                </c:pt>
                <c:pt idx="45">
                  <c:v>187</c:v>
                </c:pt>
                <c:pt idx="46">
                  <c:v>152</c:v>
                </c:pt>
                <c:pt idx="47">
                  <c:v>137</c:v>
                </c:pt>
                <c:pt idx="48">
                  <c:v>126</c:v>
                </c:pt>
                <c:pt idx="49">
                  <c:v>157</c:v>
                </c:pt>
                <c:pt idx="50">
                  <c:v>109</c:v>
                </c:pt>
                <c:pt idx="51">
                  <c:v>116</c:v>
                </c:pt>
                <c:pt idx="52">
                  <c:v>107</c:v>
                </c:pt>
                <c:pt idx="53">
                  <c:v>87</c:v>
                </c:pt>
                <c:pt idx="54">
                  <c:v>99</c:v>
                </c:pt>
                <c:pt idx="55">
                  <c:v>92</c:v>
                </c:pt>
                <c:pt idx="56">
                  <c:v>82</c:v>
                </c:pt>
                <c:pt idx="57">
                  <c:v>71</c:v>
                </c:pt>
                <c:pt idx="58">
                  <c:v>72</c:v>
                </c:pt>
                <c:pt idx="59">
                  <c:v>73</c:v>
                </c:pt>
                <c:pt idx="60">
                  <c:v>67</c:v>
                </c:pt>
                <c:pt idx="61">
                  <c:v>62</c:v>
                </c:pt>
                <c:pt idx="62">
                  <c:v>58</c:v>
                </c:pt>
                <c:pt idx="63">
                  <c:v>53</c:v>
                </c:pt>
                <c:pt idx="64">
                  <c:v>42</c:v>
                </c:pt>
                <c:pt idx="65">
                  <c:v>44</c:v>
                </c:pt>
                <c:pt idx="66">
                  <c:v>39</c:v>
                </c:pt>
                <c:pt idx="67">
                  <c:v>46</c:v>
                </c:pt>
                <c:pt idx="68">
                  <c:v>36</c:v>
                </c:pt>
                <c:pt idx="69">
                  <c:v>20</c:v>
                </c:pt>
                <c:pt idx="70">
                  <c:v>28</c:v>
                </c:pt>
                <c:pt idx="71">
                  <c:v>22</c:v>
                </c:pt>
                <c:pt idx="72">
                  <c:v>19</c:v>
                </c:pt>
                <c:pt idx="73">
                  <c:v>15</c:v>
                </c:pt>
                <c:pt idx="74">
                  <c:v>16</c:v>
                </c:pt>
                <c:pt idx="75">
                  <c:v>18</c:v>
                </c:pt>
                <c:pt idx="76">
                  <c:v>23</c:v>
                </c:pt>
                <c:pt idx="77">
                  <c:v>17</c:v>
                </c:pt>
                <c:pt idx="78">
                  <c:v>18</c:v>
                </c:pt>
                <c:pt idx="79">
                  <c:v>9</c:v>
                </c:pt>
                <c:pt idx="80">
                  <c:v>10</c:v>
                </c:pt>
                <c:pt idx="81">
                  <c:v>5</c:v>
                </c:pt>
                <c:pt idx="82">
                  <c:v>3</c:v>
                </c:pt>
                <c:pt idx="83">
                  <c:v>5</c:v>
                </c:pt>
                <c:pt idx="84">
                  <c:v>6</c:v>
                </c:pt>
                <c:pt idx="85">
                  <c:v>8</c:v>
                </c:pt>
                <c:pt idx="86">
                  <c:v>4</c:v>
                </c:pt>
                <c:pt idx="87">
                  <c:v>5</c:v>
                </c:pt>
                <c:pt idx="88">
                  <c:v>1</c:v>
                </c:pt>
                <c:pt idx="89">
                  <c:v>6</c:v>
                </c:pt>
                <c:pt idx="90">
                  <c:v>11</c:v>
                </c:pt>
              </c:numCache>
            </c:numRef>
          </c:val>
          <c:smooth val="0"/>
        </c:ser>
        <c:ser>
          <c:idx val="3"/>
          <c:order val="2"/>
          <c:tx>
            <c:strRef>
              <c:f>'Data 5.5'!$B$4</c:f>
              <c:strCache>
                <c:ptCount val="1"/>
                <c:pt idx="0">
                  <c:v> Moves from Scotland</c:v>
                </c:pt>
              </c:strCache>
            </c:strRef>
          </c:tx>
          <c:spPr>
            <a:ln w="38100">
              <a:solidFill>
                <a:srgbClr val="C893C7"/>
              </a:solidFill>
              <a:prstDash val="sysDash"/>
            </a:ln>
          </c:spPr>
          <c:marker>
            <c:symbol val="none"/>
          </c:marker>
          <c:val>
            <c:numRef>
              <c:f>'Data 5.5'!$B$5:$B$95</c:f>
              <c:numCache>
                <c:formatCode>#,##0</c:formatCode>
                <c:ptCount val="91"/>
                <c:pt idx="0">
                  <c:v>-203</c:v>
                </c:pt>
                <c:pt idx="1">
                  <c:v>-340</c:v>
                </c:pt>
                <c:pt idx="2">
                  <c:v>-320</c:v>
                </c:pt>
                <c:pt idx="3">
                  <c:v>-308</c:v>
                </c:pt>
                <c:pt idx="4">
                  <c:v>-264</c:v>
                </c:pt>
                <c:pt idx="5">
                  <c:v>-243</c:v>
                </c:pt>
                <c:pt idx="6">
                  <c:v>-215</c:v>
                </c:pt>
                <c:pt idx="7">
                  <c:v>-182</c:v>
                </c:pt>
                <c:pt idx="8">
                  <c:v>-165</c:v>
                </c:pt>
                <c:pt idx="9">
                  <c:v>-160</c:v>
                </c:pt>
                <c:pt idx="10">
                  <c:v>-144</c:v>
                </c:pt>
                <c:pt idx="11">
                  <c:v>-139</c:v>
                </c:pt>
                <c:pt idx="12">
                  <c:v>-143</c:v>
                </c:pt>
                <c:pt idx="13">
                  <c:v>-126</c:v>
                </c:pt>
                <c:pt idx="14">
                  <c:v>-145</c:v>
                </c:pt>
                <c:pt idx="15">
                  <c:v>-130</c:v>
                </c:pt>
                <c:pt idx="16">
                  <c:v>-142</c:v>
                </c:pt>
                <c:pt idx="17">
                  <c:v>-214</c:v>
                </c:pt>
                <c:pt idx="18">
                  <c:v>-262</c:v>
                </c:pt>
                <c:pt idx="19">
                  <c:v>-434</c:v>
                </c:pt>
                <c:pt idx="20">
                  <c:v>-611</c:v>
                </c:pt>
                <c:pt idx="21">
                  <c:v>-805</c:v>
                </c:pt>
                <c:pt idx="22">
                  <c:v>-1041</c:v>
                </c:pt>
                <c:pt idx="23">
                  <c:v>-1320</c:v>
                </c:pt>
                <c:pt idx="24">
                  <c:v>-1431</c:v>
                </c:pt>
                <c:pt idx="25">
                  <c:v>-1377</c:v>
                </c:pt>
                <c:pt idx="26">
                  <c:v>-1212</c:v>
                </c:pt>
                <c:pt idx="27">
                  <c:v>-1057</c:v>
                </c:pt>
                <c:pt idx="28">
                  <c:v>-951</c:v>
                </c:pt>
                <c:pt idx="29">
                  <c:v>-864</c:v>
                </c:pt>
                <c:pt idx="30">
                  <c:v>-733</c:v>
                </c:pt>
                <c:pt idx="31">
                  <c:v>-667</c:v>
                </c:pt>
                <c:pt idx="32">
                  <c:v>-603</c:v>
                </c:pt>
                <c:pt idx="33">
                  <c:v>-557</c:v>
                </c:pt>
                <c:pt idx="34">
                  <c:v>-507</c:v>
                </c:pt>
                <c:pt idx="35">
                  <c:v>-459</c:v>
                </c:pt>
                <c:pt idx="36">
                  <c:v>-402</c:v>
                </c:pt>
                <c:pt idx="37">
                  <c:v>-369</c:v>
                </c:pt>
                <c:pt idx="38">
                  <c:v>-339</c:v>
                </c:pt>
                <c:pt idx="39">
                  <c:v>-303</c:v>
                </c:pt>
                <c:pt idx="40">
                  <c:v>-292</c:v>
                </c:pt>
                <c:pt idx="41">
                  <c:v>-261</c:v>
                </c:pt>
                <c:pt idx="42">
                  <c:v>-238</c:v>
                </c:pt>
                <c:pt idx="43">
                  <c:v>-235</c:v>
                </c:pt>
                <c:pt idx="44">
                  <c:v>-232</c:v>
                </c:pt>
                <c:pt idx="45">
                  <c:v>-202</c:v>
                </c:pt>
                <c:pt idx="46">
                  <c:v>-192</c:v>
                </c:pt>
                <c:pt idx="47">
                  <c:v>-195</c:v>
                </c:pt>
                <c:pt idx="48">
                  <c:v>-179</c:v>
                </c:pt>
                <c:pt idx="49">
                  <c:v>-162</c:v>
                </c:pt>
                <c:pt idx="50">
                  <c:v>-162</c:v>
                </c:pt>
                <c:pt idx="51">
                  <c:v>-165</c:v>
                </c:pt>
                <c:pt idx="52">
                  <c:v>-137</c:v>
                </c:pt>
                <c:pt idx="53">
                  <c:v>-144</c:v>
                </c:pt>
                <c:pt idx="54">
                  <c:v>-134</c:v>
                </c:pt>
                <c:pt idx="55">
                  <c:v>-111</c:v>
                </c:pt>
                <c:pt idx="56">
                  <c:v>-121</c:v>
                </c:pt>
                <c:pt idx="57">
                  <c:v>-112</c:v>
                </c:pt>
                <c:pt idx="58">
                  <c:v>-107</c:v>
                </c:pt>
                <c:pt idx="59">
                  <c:v>-94</c:v>
                </c:pt>
                <c:pt idx="60">
                  <c:v>-99</c:v>
                </c:pt>
                <c:pt idx="61">
                  <c:v>-93</c:v>
                </c:pt>
                <c:pt idx="62">
                  <c:v>-94</c:v>
                </c:pt>
                <c:pt idx="63">
                  <c:v>-95</c:v>
                </c:pt>
                <c:pt idx="64">
                  <c:v>-89</c:v>
                </c:pt>
                <c:pt idx="65">
                  <c:v>-86</c:v>
                </c:pt>
                <c:pt idx="66">
                  <c:v>-81</c:v>
                </c:pt>
                <c:pt idx="67">
                  <c:v>-88</c:v>
                </c:pt>
                <c:pt idx="68">
                  <c:v>-71</c:v>
                </c:pt>
                <c:pt idx="69">
                  <c:v>-66</c:v>
                </c:pt>
                <c:pt idx="70">
                  <c:v>-57</c:v>
                </c:pt>
                <c:pt idx="71">
                  <c:v>-50</c:v>
                </c:pt>
                <c:pt idx="72">
                  <c:v>-49</c:v>
                </c:pt>
                <c:pt idx="73">
                  <c:v>-34</c:v>
                </c:pt>
                <c:pt idx="74">
                  <c:v>-33</c:v>
                </c:pt>
                <c:pt idx="75">
                  <c:v>-29</c:v>
                </c:pt>
                <c:pt idx="76">
                  <c:v>-30</c:v>
                </c:pt>
                <c:pt idx="77">
                  <c:v>-30</c:v>
                </c:pt>
                <c:pt idx="78">
                  <c:v>-29</c:v>
                </c:pt>
                <c:pt idx="79">
                  <c:v>-24</c:v>
                </c:pt>
                <c:pt idx="80">
                  <c:v>-27</c:v>
                </c:pt>
                <c:pt idx="81">
                  <c:v>-24</c:v>
                </c:pt>
                <c:pt idx="82">
                  <c:v>-18</c:v>
                </c:pt>
                <c:pt idx="83">
                  <c:v>-19</c:v>
                </c:pt>
                <c:pt idx="84">
                  <c:v>-14</c:v>
                </c:pt>
                <c:pt idx="85">
                  <c:v>-16</c:v>
                </c:pt>
                <c:pt idx="86">
                  <c:v>-13</c:v>
                </c:pt>
                <c:pt idx="87">
                  <c:v>-15</c:v>
                </c:pt>
                <c:pt idx="88">
                  <c:v>-7</c:v>
                </c:pt>
                <c:pt idx="89">
                  <c:v>-13</c:v>
                </c:pt>
                <c:pt idx="90">
                  <c:v>-45</c:v>
                </c:pt>
              </c:numCache>
            </c:numRef>
          </c:val>
          <c:smooth val="0"/>
        </c:ser>
        <c:dLbls>
          <c:showLegendKey val="0"/>
          <c:showVal val="0"/>
          <c:showCatName val="0"/>
          <c:showSerName val="0"/>
          <c:showPercent val="0"/>
          <c:showBubbleSize val="0"/>
        </c:dLbls>
        <c:marker val="1"/>
        <c:smooth val="0"/>
        <c:axId val="64378368"/>
        <c:axId val="64380288"/>
      </c:lineChart>
      <c:catAx>
        <c:axId val="6437836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Age</a:t>
                </a:r>
              </a:p>
            </c:rich>
          </c:tx>
          <c:layout>
            <c:manualLayout>
              <c:xMode val="edge"/>
              <c:yMode val="edge"/>
              <c:x val="0.52740434332988628"/>
              <c:y val="0.94576271186440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64380288"/>
        <c:crossesAt val="-3000"/>
        <c:auto val="1"/>
        <c:lblAlgn val="ctr"/>
        <c:lblOffset val="100"/>
        <c:tickLblSkip val="5"/>
        <c:tickMarkSkip val="5"/>
        <c:noMultiLvlLbl val="0"/>
      </c:catAx>
      <c:valAx>
        <c:axId val="64380288"/>
        <c:scaling>
          <c:orientation val="minMax"/>
          <c:max val="3000"/>
          <c:min val="-3000"/>
        </c:scaling>
        <c:delete val="0"/>
        <c:axPos val="l"/>
        <c:title>
          <c:tx>
            <c:rich>
              <a:bodyPr/>
              <a:lstStyle/>
              <a:p>
                <a:pPr>
                  <a:defRPr sz="1400" b="1" i="0" u="none" strike="noStrike" baseline="0">
                    <a:solidFill>
                      <a:srgbClr val="000000"/>
                    </a:solidFill>
                    <a:latin typeface="Arial"/>
                    <a:ea typeface="Arial"/>
                    <a:cs typeface="Arial"/>
                  </a:defRPr>
                </a:pPr>
                <a:r>
                  <a:rPr lang="en-GB"/>
                  <a:t>Persons</a:t>
                </a:r>
              </a:p>
            </c:rich>
          </c:tx>
          <c:layout>
            <c:manualLayout>
              <c:xMode val="edge"/>
              <c:yMode val="edge"/>
              <c:x val="3.1023784901758012E-3"/>
              <c:y val="0.394915254237288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64378368"/>
        <c:crosses val="autoZero"/>
        <c:crossBetween val="midCat"/>
      </c:valAx>
      <c:spPr>
        <a:noFill/>
        <a:ln w="25400">
          <a:noFill/>
        </a:ln>
      </c:spPr>
    </c:plotArea>
    <c:legend>
      <c:legendPos val="r"/>
      <c:legendEntry>
        <c:idx val="1"/>
        <c:txPr>
          <a:bodyPr/>
          <a:lstStyle/>
          <a:p>
            <a:pPr>
              <a:defRPr sz="1400" b="0" i="0" u="none" strike="noStrike" baseline="0">
                <a:solidFill>
                  <a:sysClr val="windowText" lastClr="000000"/>
                </a:solidFill>
                <a:latin typeface="Arial"/>
                <a:ea typeface="Arial"/>
                <a:cs typeface="Arial"/>
              </a:defRPr>
            </a:pPr>
            <a:endParaRPr lang="en-US"/>
          </a:p>
        </c:txPr>
      </c:legendEntry>
      <c:layout>
        <c:manualLayout>
          <c:xMode val="edge"/>
          <c:yMode val="edge"/>
          <c:x val="0.6608066184074457"/>
          <c:y val="0.66101694915254239"/>
          <c:w val="0.29782833505687689"/>
          <c:h val="0.14406779661016944"/>
        </c:manualLayout>
      </c:layout>
      <c:overlay val="0"/>
      <c:spPr>
        <a:noFill/>
        <a:ln w="25400">
          <a:noFill/>
        </a:ln>
      </c:spPr>
      <c:txPr>
        <a:bodyPr/>
        <a:lstStyle/>
        <a:p>
          <a:pPr>
            <a:defRPr sz="14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a:effectLst/>
              </a:rPr>
              <a:t>Figure 5.8: People born outside the UK by council area, 2001 and 2011</a:t>
            </a:r>
            <a:endParaRPr lang="en-GB" sz="1400">
              <a:effectLst/>
            </a:endParaRPr>
          </a:p>
        </c:rich>
      </c:tx>
      <c:overlay val="1"/>
    </c:title>
    <c:autoTitleDeleted val="0"/>
    <c:plotArea>
      <c:layout>
        <c:manualLayout>
          <c:layoutTarget val="inner"/>
          <c:xMode val="edge"/>
          <c:yMode val="edge"/>
          <c:x val="0.15257121099662771"/>
          <c:y val="5.6431239146466208E-2"/>
          <c:w val="0.8212688837662061"/>
          <c:h val="0.86292583517694732"/>
        </c:manualLayout>
      </c:layout>
      <c:barChart>
        <c:barDir val="bar"/>
        <c:grouping val="clustered"/>
        <c:varyColors val="0"/>
        <c:ser>
          <c:idx val="0"/>
          <c:order val="0"/>
          <c:tx>
            <c:v>2011</c:v>
          </c:tx>
          <c:spPr>
            <a:solidFill>
              <a:srgbClr val="C893C7"/>
            </a:solidFill>
            <a:ln w="25400">
              <a:noFill/>
            </a:ln>
          </c:spPr>
          <c:invertIfNegative val="0"/>
          <c:dPt>
            <c:idx val="27"/>
            <c:invertIfNegative val="0"/>
            <c:bubble3D val="0"/>
          </c:dPt>
          <c:cat>
            <c:strRef>
              <c:f>'Data 5.8'!$A$6:$A$38</c:f>
              <c:strCache>
                <c:ptCount val="33"/>
                <c:pt idx="0">
                  <c:v>East Ayrshire</c:v>
                </c:pt>
                <c:pt idx="1">
                  <c:v>North Ayrshire</c:v>
                </c:pt>
                <c:pt idx="2">
                  <c:v>Inverclyde</c:v>
                </c:pt>
                <c:pt idx="3">
                  <c:v>Eilean Siar</c:v>
                </c:pt>
                <c:pt idx="4">
                  <c:v>North Lanarkshire</c:v>
                </c:pt>
                <c:pt idx="5">
                  <c:v>West Dunbartonshire</c:v>
                </c:pt>
                <c:pt idx="6">
                  <c:v>Orkney Islands</c:v>
                </c:pt>
                <c:pt idx="7">
                  <c:v>South Lanarkshire</c:v>
                </c:pt>
                <c:pt idx="8">
                  <c:v>South Ayrshire</c:v>
                </c:pt>
                <c:pt idx="9">
                  <c:v>Dumfries &amp; Galloway</c:v>
                </c:pt>
                <c:pt idx="10">
                  <c:v>Falkirk</c:v>
                </c:pt>
                <c:pt idx="11">
                  <c:v>Midlothian</c:v>
                </c:pt>
                <c:pt idx="12">
                  <c:v>Clackmannanshire</c:v>
                </c:pt>
                <c:pt idx="13">
                  <c:v>Renfrewshire</c:v>
                </c:pt>
                <c:pt idx="14">
                  <c:v>East Dunbartonshire</c:v>
                </c:pt>
                <c:pt idx="15">
                  <c:v>Angus</c:v>
                </c:pt>
                <c:pt idx="16">
                  <c:v>East Renfrewshire</c:v>
                </c:pt>
                <c:pt idx="17">
                  <c:v>Argyll &amp; Bute</c:v>
                </c:pt>
                <c:pt idx="18">
                  <c:v>Shetland Islands</c:v>
                </c:pt>
                <c:pt idx="19">
                  <c:v>Scottish Borders</c:v>
                </c:pt>
                <c:pt idx="20">
                  <c:v>Moray</c:v>
                </c:pt>
                <c:pt idx="21">
                  <c:v>East Lothian</c:v>
                </c:pt>
                <c:pt idx="22">
                  <c:v>West Lothian</c:v>
                </c:pt>
                <c:pt idx="23">
                  <c:v>Fife</c:v>
                </c:pt>
                <c:pt idx="24">
                  <c:v>Highland</c:v>
                </c:pt>
                <c:pt idx="25">
                  <c:v>Aberdeenshire</c:v>
                </c:pt>
                <c:pt idx="26">
                  <c:v>Perth &amp; Kinross</c:v>
                </c:pt>
                <c:pt idx="27">
                  <c:v>Scotland</c:v>
                </c:pt>
                <c:pt idx="28">
                  <c:v>Stirling</c:v>
                </c:pt>
                <c:pt idx="29">
                  <c:v>Dundee City</c:v>
                </c:pt>
                <c:pt idx="30">
                  <c:v>Glasgow City</c:v>
                </c:pt>
                <c:pt idx="31">
                  <c:v>Edinburgh, City of </c:v>
                </c:pt>
                <c:pt idx="32">
                  <c:v>Aberdeen City</c:v>
                </c:pt>
              </c:strCache>
            </c:strRef>
          </c:cat>
          <c:val>
            <c:numRef>
              <c:f>'Data 5.8'!$C$6:$C$38</c:f>
              <c:numCache>
                <c:formatCode>0.0</c:formatCode>
                <c:ptCount val="33"/>
                <c:pt idx="0">
                  <c:v>2.2595648667801607</c:v>
                </c:pt>
                <c:pt idx="1">
                  <c:v>2.4944623803801775</c:v>
                </c:pt>
                <c:pt idx="2">
                  <c:v>2.6127508130330734</c:v>
                </c:pt>
                <c:pt idx="3">
                  <c:v>2.904204594711747</c:v>
                </c:pt>
                <c:pt idx="4">
                  <c:v>3.0006484527443762</c:v>
                </c:pt>
                <c:pt idx="5">
                  <c:v>3.1349206349206349</c:v>
                </c:pt>
                <c:pt idx="6">
                  <c:v>3.3209986416225585</c:v>
                </c:pt>
                <c:pt idx="7">
                  <c:v>3.3932383774655066</c:v>
                </c:pt>
                <c:pt idx="8">
                  <c:v>3.4016259009388379</c:v>
                </c:pt>
                <c:pt idx="9">
                  <c:v>3.4687161322724749</c:v>
                </c:pt>
                <c:pt idx="10">
                  <c:v>3.6258734534265016</c:v>
                </c:pt>
                <c:pt idx="11">
                  <c:v>4.0282736485268131</c:v>
                </c:pt>
                <c:pt idx="12">
                  <c:v>4.1678006298355426</c:v>
                </c:pt>
                <c:pt idx="13">
                  <c:v>4.2856816154778512</c:v>
                </c:pt>
                <c:pt idx="14">
                  <c:v>4.2932226305867118</c:v>
                </c:pt>
                <c:pt idx="15">
                  <c:v>4.4974046801979686</c:v>
                </c:pt>
                <c:pt idx="16">
                  <c:v>4.8093271799854262</c:v>
                </c:pt>
                <c:pt idx="17">
                  <c:v>4.8794319805820834</c:v>
                </c:pt>
                <c:pt idx="18">
                  <c:v>5.0589200155393446</c:v>
                </c:pt>
                <c:pt idx="19">
                  <c:v>5.2322824273294106</c:v>
                </c:pt>
                <c:pt idx="20">
                  <c:v>5.2339353663111634</c:v>
                </c:pt>
                <c:pt idx="21">
                  <c:v>5.3180500817312994</c:v>
                </c:pt>
                <c:pt idx="22">
                  <c:v>5.6156420242350871</c:v>
                </c:pt>
                <c:pt idx="23">
                  <c:v>5.666241326622818</c:v>
                </c:pt>
                <c:pt idx="24">
                  <c:v>5.6743576930367201</c:v>
                </c:pt>
                <c:pt idx="25">
                  <c:v>5.9480656038391446</c:v>
                </c:pt>
                <c:pt idx="26">
                  <c:v>6.9736519106456107</c:v>
                </c:pt>
                <c:pt idx="27">
                  <c:v>6.9736713145345117</c:v>
                </c:pt>
                <c:pt idx="28">
                  <c:v>7.0872161955522071</c:v>
                </c:pt>
                <c:pt idx="29">
                  <c:v>8.9992394817611423</c:v>
                </c:pt>
                <c:pt idx="30">
                  <c:v>12.238956923362187</c:v>
                </c:pt>
                <c:pt idx="31">
                  <c:v>15.882054273161767</c:v>
                </c:pt>
                <c:pt idx="32">
                  <c:v>15.905347115932727</c:v>
                </c:pt>
              </c:numCache>
            </c:numRef>
          </c:val>
        </c:ser>
        <c:ser>
          <c:idx val="1"/>
          <c:order val="1"/>
          <c:tx>
            <c:v>2001</c:v>
          </c:tx>
          <c:spPr>
            <a:solidFill>
              <a:srgbClr val="90278E"/>
            </a:solidFill>
            <a:ln w="25400">
              <a:noFill/>
            </a:ln>
          </c:spPr>
          <c:invertIfNegative val="0"/>
          <c:dPt>
            <c:idx val="27"/>
            <c:invertIfNegative val="0"/>
            <c:bubble3D val="0"/>
          </c:dPt>
          <c:cat>
            <c:strRef>
              <c:f>'Data 5.8'!$A$6:$A$38</c:f>
              <c:strCache>
                <c:ptCount val="33"/>
                <c:pt idx="0">
                  <c:v>East Ayrshire</c:v>
                </c:pt>
                <c:pt idx="1">
                  <c:v>North Ayrshire</c:v>
                </c:pt>
                <c:pt idx="2">
                  <c:v>Inverclyde</c:v>
                </c:pt>
                <c:pt idx="3">
                  <c:v>Eilean Siar</c:v>
                </c:pt>
                <c:pt idx="4">
                  <c:v>North Lanarkshire</c:v>
                </c:pt>
                <c:pt idx="5">
                  <c:v>West Dunbartonshire</c:v>
                </c:pt>
                <c:pt idx="6">
                  <c:v>Orkney Islands</c:v>
                </c:pt>
                <c:pt idx="7">
                  <c:v>South Lanarkshire</c:v>
                </c:pt>
                <c:pt idx="8">
                  <c:v>South Ayrshire</c:v>
                </c:pt>
                <c:pt idx="9">
                  <c:v>Dumfries &amp; Galloway</c:v>
                </c:pt>
                <c:pt idx="10">
                  <c:v>Falkirk</c:v>
                </c:pt>
                <c:pt idx="11">
                  <c:v>Midlothian</c:v>
                </c:pt>
                <c:pt idx="12">
                  <c:v>Clackmannanshire</c:v>
                </c:pt>
                <c:pt idx="13">
                  <c:v>Renfrewshire</c:v>
                </c:pt>
                <c:pt idx="14">
                  <c:v>East Dunbartonshire</c:v>
                </c:pt>
                <c:pt idx="15">
                  <c:v>Angus</c:v>
                </c:pt>
                <c:pt idx="16">
                  <c:v>East Renfrewshire</c:v>
                </c:pt>
                <c:pt idx="17">
                  <c:v>Argyll &amp; Bute</c:v>
                </c:pt>
                <c:pt idx="18">
                  <c:v>Shetland Islands</c:v>
                </c:pt>
                <c:pt idx="19">
                  <c:v>Scottish Borders</c:v>
                </c:pt>
                <c:pt idx="20">
                  <c:v>Moray</c:v>
                </c:pt>
                <c:pt idx="21">
                  <c:v>East Lothian</c:v>
                </c:pt>
                <c:pt idx="22">
                  <c:v>West Lothian</c:v>
                </c:pt>
                <c:pt idx="23">
                  <c:v>Fife</c:v>
                </c:pt>
                <c:pt idx="24">
                  <c:v>Highland</c:v>
                </c:pt>
                <c:pt idx="25">
                  <c:v>Aberdeenshire</c:v>
                </c:pt>
                <c:pt idx="26">
                  <c:v>Perth &amp; Kinross</c:v>
                </c:pt>
                <c:pt idx="27">
                  <c:v>Scotland</c:v>
                </c:pt>
                <c:pt idx="28">
                  <c:v>Stirling</c:v>
                </c:pt>
                <c:pt idx="29">
                  <c:v>Dundee City</c:v>
                </c:pt>
                <c:pt idx="30">
                  <c:v>Glasgow City</c:v>
                </c:pt>
                <c:pt idx="31">
                  <c:v>Edinburgh, City of </c:v>
                </c:pt>
                <c:pt idx="32">
                  <c:v>Aberdeen City</c:v>
                </c:pt>
              </c:strCache>
            </c:strRef>
          </c:cat>
          <c:val>
            <c:numRef>
              <c:f>'Data 5.8'!$B$6:$B$38</c:f>
              <c:numCache>
                <c:formatCode>0.0</c:formatCode>
                <c:ptCount val="33"/>
                <c:pt idx="0">
                  <c:v>1.6351312013972636</c:v>
                </c:pt>
                <c:pt idx="1">
                  <c:v>2.1602597612964503</c:v>
                </c:pt>
                <c:pt idx="2">
                  <c:v>2.4429058347089772</c:v>
                </c:pt>
                <c:pt idx="3">
                  <c:v>2.0489019696626669</c:v>
                </c:pt>
                <c:pt idx="4">
                  <c:v>1.7096120124460004</c:v>
                </c:pt>
                <c:pt idx="5">
                  <c:v>2.3945683137355696</c:v>
                </c:pt>
                <c:pt idx="6">
                  <c:v>2.1096388672382438</c:v>
                </c:pt>
                <c:pt idx="7">
                  <c:v>2.0419170394684598</c:v>
                </c:pt>
                <c:pt idx="8">
                  <c:v>2.5692034577196536</c:v>
                </c:pt>
                <c:pt idx="9">
                  <c:v>2.4917944032754713</c:v>
                </c:pt>
                <c:pt idx="10">
                  <c:v>2.0380051105096046</c:v>
                </c:pt>
                <c:pt idx="11">
                  <c:v>2.629075499437862</c:v>
                </c:pt>
                <c:pt idx="12">
                  <c:v>2.446076086278262</c:v>
                </c:pt>
                <c:pt idx="13">
                  <c:v>2.5476233173480187</c:v>
                </c:pt>
                <c:pt idx="14">
                  <c:v>3.6658259656513583</c:v>
                </c:pt>
                <c:pt idx="15">
                  <c:v>2.7149446494464944</c:v>
                </c:pt>
                <c:pt idx="16">
                  <c:v>3.8169990258758717</c:v>
                </c:pt>
                <c:pt idx="17">
                  <c:v>3.4663658467132499</c:v>
                </c:pt>
                <c:pt idx="18">
                  <c:v>2.7242132072039293</c:v>
                </c:pt>
                <c:pt idx="19">
                  <c:v>2.9129669176876103</c:v>
                </c:pt>
                <c:pt idx="20">
                  <c:v>3.6853002070393375</c:v>
                </c:pt>
                <c:pt idx="21">
                  <c:v>2.9770890684663884</c:v>
                </c:pt>
                <c:pt idx="22">
                  <c:v>2.8623813904255453</c:v>
                </c:pt>
                <c:pt idx="23">
                  <c:v>3.3237081066539984</c:v>
                </c:pt>
                <c:pt idx="24">
                  <c:v>3.0931388035268101</c:v>
                </c:pt>
                <c:pt idx="25">
                  <c:v>3.1414327966112903</c:v>
                </c:pt>
                <c:pt idx="26">
                  <c:v>4.0044757649185989</c:v>
                </c:pt>
                <c:pt idx="27">
                  <c:v>3.7844840716466246</c:v>
                </c:pt>
                <c:pt idx="28">
                  <c:v>4.3358233192595002</c:v>
                </c:pt>
                <c:pt idx="29">
                  <c:v>4.9415431509717642</c:v>
                </c:pt>
                <c:pt idx="30">
                  <c:v>5.6569914634631724</c:v>
                </c:pt>
                <c:pt idx="31">
                  <c:v>8.3410606655016242</c:v>
                </c:pt>
                <c:pt idx="32">
                  <c:v>6.2529169121979962</c:v>
                </c:pt>
              </c:numCache>
            </c:numRef>
          </c:val>
        </c:ser>
        <c:dLbls>
          <c:showLegendKey val="0"/>
          <c:showVal val="0"/>
          <c:showCatName val="0"/>
          <c:showSerName val="0"/>
          <c:showPercent val="0"/>
          <c:showBubbleSize val="0"/>
        </c:dLbls>
        <c:gapWidth val="59"/>
        <c:axId val="65627648"/>
        <c:axId val="65629184"/>
      </c:barChart>
      <c:catAx>
        <c:axId val="65627648"/>
        <c:scaling>
          <c:orientation val="minMax"/>
        </c:scaling>
        <c:delete val="0"/>
        <c:axPos val="l"/>
        <c:numFmt formatCode="General" sourceLinked="1"/>
        <c:majorTickMark val="out"/>
        <c:minorTickMark val="none"/>
        <c:tickLblPos val="nextTo"/>
        <c:crossAx val="65629184"/>
        <c:crosses val="autoZero"/>
        <c:auto val="1"/>
        <c:lblAlgn val="ctr"/>
        <c:lblOffset val="100"/>
        <c:noMultiLvlLbl val="0"/>
      </c:catAx>
      <c:valAx>
        <c:axId val="65629184"/>
        <c:scaling>
          <c:orientation val="minMax"/>
          <c:max val="16"/>
        </c:scaling>
        <c:delete val="0"/>
        <c:axPos val="b"/>
        <c:majorGridlines>
          <c:spPr>
            <a:ln w="6350">
              <a:solidFill>
                <a:srgbClr val="C893C7"/>
              </a:solidFill>
              <a:prstDash val="sysDot"/>
            </a:ln>
          </c:spPr>
        </c:majorGridlines>
        <c:title>
          <c:tx>
            <c:rich>
              <a:bodyPr/>
              <a:lstStyle/>
              <a:p>
                <a:pPr>
                  <a:defRPr sz="1400" b="0"/>
                </a:pPr>
                <a:r>
                  <a:rPr lang="en-GB" sz="1400" b="1"/>
                  <a:t>Percentage of</a:t>
                </a:r>
                <a:r>
                  <a:rPr lang="en-GB" sz="1400" b="1" baseline="0"/>
                  <a:t> </a:t>
                </a:r>
                <a:r>
                  <a:rPr lang="en-GB" sz="1400" b="1"/>
                  <a:t>population</a:t>
                </a:r>
              </a:p>
            </c:rich>
          </c:tx>
          <c:layout>
            <c:manualLayout>
              <c:xMode val="edge"/>
              <c:yMode val="edge"/>
              <c:x val="0.44353997434603698"/>
              <c:y val="0.94808287600413588"/>
            </c:manualLayout>
          </c:layout>
          <c:overlay val="0"/>
          <c:spPr>
            <a:noFill/>
            <a:ln w="25400">
              <a:noFill/>
            </a:ln>
          </c:spPr>
        </c:title>
        <c:numFmt formatCode="0" sourceLinked="0"/>
        <c:majorTickMark val="out"/>
        <c:minorTickMark val="none"/>
        <c:tickLblPos val="nextTo"/>
        <c:crossAx val="65627648"/>
        <c:crosses val="autoZero"/>
        <c:crossBetween val="between"/>
      </c:valAx>
    </c:plotArea>
    <c:legend>
      <c:legendPos val="r"/>
      <c:legendEntry>
        <c:idx val="1"/>
        <c:txPr>
          <a:bodyPr/>
          <a:lstStyle/>
          <a:p>
            <a:pPr>
              <a:defRPr sz="1400">
                <a:solidFill>
                  <a:sysClr val="windowText" lastClr="000000"/>
                </a:solidFill>
              </a:defRPr>
            </a:pPr>
            <a:endParaRPr lang="en-US"/>
          </a:p>
        </c:txPr>
      </c:legendEntry>
      <c:layout>
        <c:manualLayout>
          <c:xMode val="edge"/>
          <c:yMode val="edge"/>
          <c:x val="0.76648934628357646"/>
          <c:y val="0.67652318460192473"/>
          <c:w val="0.10151065510225034"/>
          <c:h val="0.10444237652111668"/>
        </c:manualLayout>
      </c:layout>
      <c:overlay val="0"/>
      <c:txPr>
        <a:bodyPr/>
        <a:lstStyle/>
        <a:p>
          <a:pPr>
            <a:defRPr sz="1400">
              <a:solidFill>
                <a:sysClr val="windowText" lastClr="000000"/>
              </a:solidFill>
            </a:defRPr>
          </a:pPr>
          <a:endParaRPr lang="en-US"/>
        </a:p>
      </c:txPr>
    </c:legend>
    <c:plotVisOnly val="1"/>
    <c:dispBlanksAs val="gap"/>
    <c:showDLblsOverMax val="0"/>
  </c:chart>
  <c:spPr>
    <a:ln>
      <a:noFill/>
    </a:ln>
  </c:spPr>
  <c:txPr>
    <a:bodyPr/>
    <a:lstStyle/>
    <a:p>
      <a:pPr>
        <a:defRPr>
          <a:latin typeface="Arial" pitchFamily="34" charset="0"/>
          <a:cs typeface="Arial" pitchFamily="34" charset="0"/>
        </a:defRPr>
      </a:pPr>
      <a:endParaRPr lang="en-US"/>
    </a:p>
  </c:txPr>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GB" sz="1400" b="1"/>
              <a:t>Figure 6.1: Marriages, Scotland, 1971-2014</a:t>
            </a:r>
          </a:p>
        </c:rich>
      </c:tx>
      <c:overlay val="0"/>
    </c:title>
    <c:autoTitleDeleted val="0"/>
    <c:plotArea>
      <c:layout>
        <c:manualLayout>
          <c:layoutTarget val="inner"/>
          <c:xMode val="edge"/>
          <c:yMode val="edge"/>
          <c:x val="7.7559462254395042E-2"/>
          <c:y val="7.2239853267072565E-2"/>
          <c:w val="0.90692864529472594"/>
          <c:h val="0.79894657837821037"/>
        </c:manualLayout>
      </c:layout>
      <c:barChart>
        <c:barDir val="col"/>
        <c:grouping val="clustered"/>
        <c:varyColors val="0"/>
        <c:ser>
          <c:idx val="1"/>
          <c:order val="0"/>
          <c:spPr>
            <a:solidFill>
              <a:srgbClr val="D43783"/>
            </a:solidFill>
          </c:spPr>
          <c:invertIfNegative val="0"/>
          <c:cat>
            <c:strRef>
              <c:f>'Data 6.1'!$C$5:$C$48</c:f>
              <c:strCache>
                <c:ptCount val="44"/>
                <c:pt idx="0">
                  <c:v>1971</c:v>
                </c:pt>
                <c:pt idx="3">
                  <c:v>1974</c:v>
                </c:pt>
                <c:pt idx="4">
                  <c:v> </c:v>
                </c:pt>
                <c:pt idx="6">
                  <c:v>1977</c:v>
                </c:pt>
                <c:pt idx="8">
                  <c:v> </c:v>
                </c:pt>
                <c:pt idx="9">
                  <c:v>1980</c:v>
                </c:pt>
                <c:pt idx="12">
                  <c:v>1983</c:v>
                </c:pt>
                <c:pt idx="15">
                  <c:v>1986</c:v>
                </c:pt>
                <c:pt idx="16">
                  <c:v> </c:v>
                </c:pt>
                <c:pt idx="18">
                  <c:v>1989</c:v>
                </c:pt>
                <c:pt idx="20">
                  <c:v> </c:v>
                </c:pt>
                <c:pt idx="21">
                  <c:v>1992</c:v>
                </c:pt>
                <c:pt idx="24">
                  <c:v>1995</c:v>
                </c:pt>
                <c:pt idx="27">
                  <c:v>1998</c:v>
                </c:pt>
                <c:pt idx="28">
                  <c:v> </c:v>
                </c:pt>
                <c:pt idx="30">
                  <c:v>2001</c:v>
                </c:pt>
                <c:pt idx="32">
                  <c:v> </c:v>
                </c:pt>
                <c:pt idx="33">
                  <c:v>2004</c:v>
                </c:pt>
                <c:pt idx="36">
                  <c:v>2007</c:v>
                </c:pt>
                <c:pt idx="39">
                  <c:v>2010</c:v>
                </c:pt>
                <c:pt idx="40">
                  <c:v> </c:v>
                </c:pt>
                <c:pt idx="43">
                  <c:v>2014</c:v>
                </c:pt>
              </c:strCache>
            </c:strRef>
          </c:cat>
          <c:val>
            <c:numRef>
              <c:f>'Data 6.1'!$B$5:$B$48</c:f>
              <c:numCache>
                <c:formatCode>#,##0</c:formatCode>
                <c:ptCount val="44"/>
                <c:pt idx="0">
                  <c:v>42500</c:v>
                </c:pt>
                <c:pt idx="1">
                  <c:v>42139</c:v>
                </c:pt>
                <c:pt idx="2">
                  <c:v>42018</c:v>
                </c:pt>
                <c:pt idx="3">
                  <c:v>41174</c:v>
                </c:pt>
                <c:pt idx="4">
                  <c:v>39191</c:v>
                </c:pt>
                <c:pt idx="5">
                  <c:v>37543</c:v>
                </c:pt>
                <c:pt idx="6">
                  <c:v>37288</c:v>
                </c:pt>
                <c:pt idx="7">
                  <c:v>37814</c:v>
                </c:pt>
                <c:pt idx="8">
                  <c:v>37860</c:v>
                </c:pt>
                <c:pt idx="9">
                  <c:v>38501</c:v>
                </c:pt>
                <c:pt idx="10">
                  <c:v>36237</c:v>
                </c:pt>
                <c:pt idx="11">
                  <c:v>34942</c:v>
                </c:pt>
                <c:pt idx="12">
                  <c:v>34962</c:v>
                </c:pt>
                <c:pt idx="13">
                  <c:v>36253</c:v>
                </c:pt>
                <c:pt idx="14">
                  <c:v>36385</c:v>
                </c:pt>
                <c:pt idx="15">
                  <c:v>35790</c:v>
                </c:pt>
                <c:pt idx="16">
                  <c:v>35813</c:v>
                </c:pt>
                <c:pt idx="17">
                  <c:v>35599</c:v>
                </c:pt>
                <c:pt idx="18">
                  <c:v>35326</c:v>
                </c:pt>
                <c:pt idx="19">
                  <c:v>34672</c:v>
                </c:pt>
                <c:pt idx="20">
                  <c:v>33762</c:v>
                </c:pt>
                <c:pt idx="21">
                  <c:v>35057</c:v>
                </c:pt>
                <c:pt idx="22">
                  <c:v>33366</c:v>
                </c:pt>
                <c:pt idx="23">
                  <c:v>31480</c:v>
                </c:pt>
                <c:pt idx="24">
                  <c:v>30663</c:v>
                </c:pt>
                <c:pt idx="25">
                  <c:v>30241</c:v>
                </c:pt>
                <c:pt idx="26">
                  <c:v>29611</c:v>
                </c:pt>
                <c:pt idx="27">
                  <c:v>29668</c:v>
                </c:pt>
                <c:pt idx="28">
                  <c:v>29940</c:v>
                </c:pt>
                <c:pt idx="29">
                  <c:v>30367</c:v>
                </c:pt>
                <c:pt idx="30">
                  <c:v>29621</c:v>
                </c:pt>
                <c:pt idx="31">
                  <c:v>29826</c:v>
                </c:pt>
                <c:pt idx="32">
                  <c:v>30757</c:v>
                </c:pt>
                <c:pt idx="33">
                  <c:v>32154</c:v>
                </c:pt>
                <c:pt idx="34">
                  <c:v>30881</c:v>
                </c:pt>
                <c:pt idx="35">
                  <c:v>29898</c:v>
                </c:pt>
                <c:pt idx="36">
                  <c:v>29866</c:v>
                </c:pt>
                <c:pt idx="37">
                  <c:v>28903</c:v>
                </c:pt>
                <c:pt idx="38">
                  <c:v>27524</c:v>
                </c:pt>
                <c:pt idx="39">
                  <c:v>28480</c:v>
                </c:pt>
                <c:pt idx="40">
                  <c:v>29135</c:v>
                </c:pt>
                <c:pt idx="41">
                  <c:v>30534</c:v>
                </c:pt>
                <c:pt idx="42">
                  <c:v>27547</c:v>
                </c:pt>
                <c:pt idx="43">
                  <c:v>29069</c:v>
                </c:pt>
              </c:numCache>
            </c:numRef>
          </c:val>
        </c:ser>
        <c:dLbls>
          <c:showLegendKey val="0"/>
          <c:showVal val="0"/>
          <c:showCatName val="0"/>
          <c:showSerName val="0"/>
          <c:showPercent val="0"/>
          <c:showBubbleSize val="0"/>
        </c:dLbls>
        <c:gapWidth val="70"/>
        <c:axId val="65905792"/>
        <c:axId val="65907712"/>
      </c:barChart>
      <c:dateAx>
        <c:axId val="6590579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50258531540847984"/>
              <c:y val="0.9457627118644067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65907712"/>
        <c:crosses val="autoZero"/>
        <c:auto val="0"/>
        <c:lblOffset val="100"/>
        <c:baseTimeUnit val="days"/>
        <c:minorUnit val="4"/>
      </c:dateAx>
      <c:valAx>
        <c:axId val="65907712"/>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Marriages (1,000s)</a:t>
                </a:r>
              </a:p>
            </c:rich>
          </c:tx>
          <c:layout>
            <c:manualLayout>
              <c:xMode val="edge"/>
              <c:yMode val="edge"/>
              <c:x val="0"/>
              <c:y val="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65905792"/>
        <c:crosses val="autoZero"/>
        <c:crossBetween val="between"/>
        <c:dispUnits>
          <c:builtInUnit val="thousands"/>
        </c:dispUnits>
      </c:valAx>
      <c:spPr>
        <a:noFill/>
        <a:ln w="25400">
          <a:noFill/>
        </a:ln>
      </c:spPr>
    </c:plotArea>
    <c:plotVisOnly val="1"/>
    <c:dispBlanksAs val="gap"/>
    <c:showDLblsOverMax val="0"/>
  </c:chart>
  <c:spPr>
    <a:noFill/>
    <a:ln w="9525">
      <a:noFill/>
    </a:ln>
  </c:spPr>
  <c:txPr>
    <a:bodyPr/>
    <a:lstStyle/>
    <a:p>
      <a:pPr>
        <a:defRPr sz="1475" b="0" i="0" u="none" strike="noStrike" baseline="0">
          <a:solidFill>
            <a:srgbClr val="000000"/>
          </a:solidFill>
          <a:latin typeface="Arial"/>
          <a:ea typeface="Arial"/>
          <a:cs typeface="Arial"/>
        </a:defRPr>
      </a:pPr>
      <a:endParaRPr lang="en-US"/>
    </a:p>
  </c:txPr>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Figure 6.2: Marriages, by marital status and sex of persons marrying, 1971-2014</a:t>
            </a:r>
          </a:p>
        </c:rich>
      </c:tx>
      <c:overlay val="0"/>
    </c:title>
    <c:autoTitleDeleted val="0"/>
    <c:plotArea>
      <c:layout/>
      <c:barChart>
        <c:barDir val="col"/>
        <c:grouping val="percentStacked"/>
        <c:varyColors val="0"/>
        <c:ser>
          <c:idx val="0"/>
          <c:order val="0"/>
          <c:tx>
            <c:strRef>
              <c:f>'Data 6.2'!$C$5</c:f>
              <c:strCache>
                <c:ptCount val="1"/>
                <c:pt idx="0">
                  <c:v>Single</c:v>
                </c:pt>
              </c:strCache>
            </c:strRef>
          </c:tx>
          <c:spPr>
            <a:solidFill>
              <a:srgbClr val="AF2668"/>
            </a:solidFill>
            <a:ln>
              <a:solidFill>
                <a:sysClr val="windowText" lastClr="000000"/>
              </a:solidFill>
            </a:ln>
          </c:spPr>
          <c:invertIfNegative val="0"/>
          <c:dPt>
            <c:idx val="4"/>
            <c:invertIfNegative val="0"/>
            <c:bubble3D val="0"/>
            <c:spPr>
              <a:solidFill>
                <a:srgbClr val="AF2668"/>
              </a:solidFill>
              <a:ln>
                <a:solidFill>
                  <a:sysClr val="windowText" lastClr="000000"/>
                </a:solidFill>
                <a:prstDash val="solid"/>
              </a:ln>
            </c:spPr>
          </c:dPt>
          <c:cat>
            <c:multiLvlStrRef>
              <c:f>'Data 6.2'!$A$6:$B$23</c:f>
              <c:multiLvlStrCache>
                <c:ptCount val="18"/>
                <c:lvl>
                  <c:pt idx="0">
                    <c:v>M</c:v>
                  </c:pt>
                  <c:pt idx="1">
                    <c:v>F</c:v>
                  </c:pt>
                  <c:pt idx="2">
                    <c:v>M</c:v>
                  </c:pt>
                  <c:pt idx="3">
                    <c:v>F</c:v>
                  </c:pt>
                  <c:pt idx="4">
                    <c:v>M</c:v>
                  </c:pt>
                  <c:pt idx="5">
                    <c:v>F</c:v>
                  </c:pt>
                  <c:pt idx="6">
                    <c:v>M</c:v>
                  </c:pt>
                  <c:pt idx="7">
                    <c:v>F</c:v>
                  </c:pt>
                  <c:pt idx="8">
                    <c:v>M</c:v>
                  </c:pt>
                  <c:pt idx="9">
                    <c:v>F</c:v>
                  </c:pt>
                  <c:pt idx="10">
                    <c:v>M</c:v>
                  </c:pt>
                  <c:pt idx="11">
                    <c:v>F</c:v>
                  </c:pt>
                  <c:pt idx="12">
                    <c:v>M</c:v>
                  </c:pt>
                  <c:pt idx="13">
                    <c:v>F</c:v>
                  </c:pt>
                  <c:pt idx="14">
                    <c:v>M</c:v>
                  </c:pt>
                  <c:pt idx="15">
                    <c:v>F</c:v>
                  </c:pt>
                  <c:pt idx="16">
                    <c:v>M</c:v>
                  </c:pt>
                  <c:pt idx="17">
                    <c:v>F</c:v>
                  </c:pt>
                </c:lvl>
                <c:lvl>
                  <c:pt idx="0">
                    <c:v>1971</c:v>
                  </c:pt>
                  <c:pt idx="2">
                    <c:v>1981</c:v>
                  </c:pt>
                  <c:pt idx="4">
                    <c:v>1991</c:v>
                  </c:pt>
                  <c:pt idx="6">
                    <c:v>2001</c:v>
                  </c:pt>
                  <c:pt idx="8">
                    <c:v>2006</c:v>
                  </c:pt>
                  <c:pt idx="10">
                    <c:v>2011</c:v>
                  </c:pt>
                  <c:pt idx="12">
                    <c:v>2012</c:v>
                  </c:pt>
                  <c:pt idx="14">
                    <c:v>2013</c:v>
                  </c:pt>
                  <c:pt idx="16">
                    <c:v>2014</c:v>
                  </c:pt>
                </c:lvl>
              </c:multiLvlStrCache>
            </c:multiLvlStrRef>
          </c:cat>
          <c:val>
            <c:numRef>
              <c:f>'Data 6.2'!$C$6:$C$23</c:f>
              <c:numCache>
                <c:formatCode>0.0</c:formatCode>
                <c:ptCount val="18"/>
                <c:pt idx="0">
                  <c:v>90.7</c:v>
                </c:pt>
                <c:pt idx="1">
                  <c:v>90.9</c:v>
                </c:pt>
                <c:pt idx="2">
                  <c:v>81.7</c:v>
                </c:pt>
                <c:pt idx="3">
                  <c:v>83.1</c:v>
                </c:pt>
                <c:pt idx="4">
                  <c:v>75.7</c:v>
                </c:pt>
                <c:pt idx="5">
                  <c:v>76.900000000000006</c:v>
                </c:pt>
                <c:pt idx="6">
                  <c:v>70</c:v>
                </c:pt>
                <c:pt idx="7" formatCode="General">
                  <c:v>71.599999999999994</c:v>
                </c:pt>
                <c:pt idx="8" formatCode="General">
                  <c:v>69.900000000000006</c:v>
                </c:pt>
                <c:pt idx="9" formatCode="General">
                  <c:v>71.8</c:v>
                </c:pt>
                <c:pt idx="10" formatCode="General">
                  <c:v>73.099999999999994</c:v>
                </c:pt>
                <c:pt idx="11" formatCode="General">
                  <c:v>75.3</c:v>
                </c:pt>
                <c:pt idx="12" formatCode="General">
                  <c:v>73.599999999999994</c:v>
                </c:pt>
                <c:pt idx="13" formatCode="General">
                  <c:v>75.099999999999994</c:v>
                </c:pt>
                <c:pt idx="14">
                  <c:v>74</c:v>
                </c:pt>
                <c:pt idx="15" formatCode="General">
                  <c:v>75.5</c:v>
                </c:pt>
                <c:pt idx="16" formatCode="General">
                  <c:v>72.8</c:v>
                </c:pt>
                <c:pt idx="17" formatCode="General">
                  <c:v>74.599999999999994</c:v>
                </c:pt>
              </c:numCache>
            </c:numRef>
          </c:val>
        </c:ser>
        <c:ser>
          <c:idx val="1"/>
          <c:order val="1"/>
          <c:tx>
            <c:strRef>
              <c:f>'Data 6.2'!$D$5</c:f>
              <c:strCache>
                <c:ptCount val="1"/>
                <c:pt idx="0">
                  <c:v>Divorced</c:v>
                </c:pt>
              </c:strCache>
            </c:strRef>
          </c:tx>
          <c:spPr>
            <a:solidFill>
              <a:srgbClr val="D43783"/>
            </a:solidFill>
            <a:ln>
              <a:solidFill>
                <a:sysClr val="windowText" lastClr="000000"/>
              </a:solidFill>
            </a:ln>
          </c:spPr>
          <c:invertIfNegative val="0"/>
          <c:cat>
            <c:multiLvlStrRef>
              <c:f>'Data 6.2'!$A$6:$B$23</c:f>
              <c:multiLvlStrCache>
                <c:ptCount val="18"/>
                <c:lvl>
                  <c:pt idx="0">
                    <c:v>M</c:v>
                  </c:pt>
                  <c:pt idx="1">
                    <c:v>F</c:v>
                  </c:pt>
                  <c:pt idx="2">
                    <c:v>M</c:v>
                  </c:pt>
                  <c:pt idx="3">
                    <c:v>F</c:v>
                  </c:pt>
                  <c:pt idx="4">
                    <c:v>M</c:v>
                  </c:pt>
                  <c:pt idx="5">
                    <c:v>F</c:v>
                  </c:pt>
                  <c:pt idx="6">
                    <c:v>M</c:v>
                  </c:pt>
                  <c:pt idx="7">
                    <c:v>F</c:v>
                  </c:pt>
                  <c:pt idx="8">
                    <c:v>M</c:v>
                  </c:pt>
                  <c:pt idx="9">
                    <c:v>F</c:v>
                  </c:pt>
                  <c:pt idx="10">
                    <c:v>M</c:v>
                  </c:pt>
                  <c:pt idx="11">
                    <c:v>F</c:v>
                  </c:pt>
                  <c:pt idx="12">
                    <c:v>M</c:v>
                  </c:pt>
                  <c:pt idx="13">
                    <c:v>F</c:v>
                  </c:pt>
                  <c:pt idx="14">
                    <c:v>M</c:v>
                  </c:pt>
                  <c:pt idx="15">
                    <c:v>F</c:v>
                  </c:pt>
                  <c:pt idx="16">
                    <c:v>M</c:v>
                  </c:pt>
                  <c:pt idx="17">
                    <c:v>F</c:v>
                  </c:pt>
                </c:lvl>
                <c:lvl>
                  <c:pt idx="0">
                    <c:v>1971</c:v>
                  </c:pt>
                  <c:pt idx="2">
                    <c:v>1981</c:v>
                  </c:pt>
                  <c:pt idx="4">
                    <c:v>1991</c:v>
                  </c:pt>
                  <c:pt idx="6">
                    <c:v>2001</c:v>
                  </c:pt>
                  <c:pt idx="8">
                    <c:v>2006</c:v>
                  </c:pt>
                  <c:pt idx="10">
                    <c:v>2011</c:v>
                  </c:pt>
                  <c:pt idx="12">
                    <c:v>2012</c:v>
                  </c:pt>
                  <c:pt idx="14">
                    <c:v>2013</c:v>
                  </c:pt>
                  <c:pt idx="16">
                    <c:v>2014</c:v>
                  </c:pt>
                </c:lvl>
              </c:multiLvlStrCache>
            </c:multiLvlStrRef>
          </c:cat>
          <c:val>
            <c:numRef>
              <c:f>'Data 6.2'!$D$6:$D$23</c:f>
              <c:numCache>
                <c:formatCode>0.0</c:formatCode>
                <c:ptCount val="18"/>
                <c:pt idx="0">
                  <c:v>5.8</c:v>
                </c:pt>
                <c:pt idx="1">
                  <c:v>5.9</c:v>
                </c:pt>
                <c:pt idx="2">
                  <c:v>15.1</c:v>
                </c:pt>
                <c:pt idx="3">
                  <c:v>14</c:v>
                </c:pt>
                <c:pt idx="4">
                  <c:v>21.8</c:v>
                </c:pt>
                <c:pt idx="5">
                  <c:v>20.9</c:v>
                </c:pt>
                <c:pt idx="6" formatCode="General">
                  <c:v>27.8</c:v>
                </c:pt>
                <c:pt idx="7" formatCode="General">
                  <c:v>26.4</c:v>
                </c:pt>
                <c:pt idx="8" formatCode="General">
                  <c:v>27.9</c:v>
                </c:pt>
                <c:pt idx="9" formatCode="General">
                  <c:v>26.1</c:v>
                </c:pt>
                <c:pt idx="10" formatCode="General">
                  <c:v>24.9</c:v>
                </c:pt>
                <c:pt idx="11" formatCode="General">
                  <c:v>22.8</c:v>
                </c:pt>
                <c:pt idx="12" formatCode="General">
                  <c:v>24.5</c:v>
                </c:pt>
                <c:pt idx="13" formatCode="General">
                  <c:v>23.1</c:v>
                </c:pt>
                <c:pt idx="14" formatCode="General">
                  <c:v>24.1</c:v>
                </c:pt>
                <c:pt idx="15" formatCode="General">
                  <c:v>22.9</c:v>
                </c:pt>
                <c:pt idx="16" formatCode="General">
                  <c:v>23.9</c:v>
                </c:pt>
                <c:pt idx="17" formatCode="General">
                  <c:v>22.3</c:v>
                </c:pt>
              </c:numCache>
            </c:numRef>
          </c:val>
        </c:ser>
        <c:ser>
          <c:idx val="2"/>
          <c:order val="2"/>
          <c:tx>
            <c:strRef>
              <c:f>'Data 6.2'!$E$5</c:f>
              <c:strCache>
                <c:ptCount val="1"/>
                <c:pt idx="0">
                  <c:v>Widowed </c:v>
                </c:pt>
              </c:strCache>
            </c:strRef>
          </c:tx>
          <c:spPr>
            <a:solidFill>
              <a:srgbClr val="EA9BC1"/>
            </a:solidFill>
            <a:ln>
              <a:solidFill>
                <a:sysClr val="windowText" lastClr="000000"/>
              </a:solidFill>
            </a:ln>
          </c:spPr>
          <c:invertIfNegative val="0"/>
          <c:cat>
            <c:multiLvlStrRef>
              <c:f>'Data 6.2'!$A$6:$B$23</c:f>
              <c:multiLvlStrCache>
                <c:ptCount val="18"/>
                <c:lvl>
                  <c:pt idx="0">
                    <c:v>M</c:v>
                  </c:pt>
                  <c:pt idx="1">
                    <c:v>F</c:v>
                  </c:pt>
                  <c:pt idx="2">
                    <c:v>M</c:v>
                  </c:pt>
                  <c:pt idx="3">
                    <c:v>F</c:v>
                  </c:pt>
                  <c:pt idx="4">
                    <c:v>M</c:v>
                  </c:pt>
                  <c:pt idx="5">
                    <c:v>F</c:v>
                  </c:pt>
                  <c:pt idx="6">
                    <c:v>M</c:v>
                  </c:pt>
                  <c:pt idx="7">
                    <c:v>F</c:v>
                  </c:pt>
                  <c:pt idx="8">
                    <c:v>M</c:v>
                  </c:pt>
                  <c:pt idx="9">
                    <c:v>F</c:v>
                  </c:pt>
                  <c:pt idx="10">
                    <c:v>M</c:v>
                  </c:pt>
                  <c:pt idx="11">
                    <c:v>F</c:v>
                  </c:pt>
                  <c:pt idx="12">
                    <c:v>M</c:v>
                  </c:pt>
                  <c:pt idx="13">
                    <c:v>F</c:v>
                  </c:pt>
                  <c:pt idx="14">
                    <c:v>M</c:v>
                  </c:pt>
                  <c:pt idx="15">
                    <c:v>F</c:v>
                  </c:pt>
                  <c:pt idx="16">
                    <c:v>M</c:v>
                  </c:pt>
                  <c:pt idx="17">
                    <c:v>F</c:v>
                  </c:pt>
                </c:lvl>
                <c:lvl>
                  <c:pt idx="0">
                    <c:v>1971</c:v>
                  </c:pt>
                  <c:pt idx="2">
                    <c:v>1981</c:v>
                  </c:pt>
                  <c:pt idx="4">
                    <c:v>1991</c:v>
                  </c:pt>
                  <c:pt idx="6">
                    <c:v>2001</c:v>
                  </c:pt>
                  <c:pt idx="8">
                    <c:v>2006</c:v>
                  </c:pt>
                  <c:pt idx="10">
                    <c:v>2011</c:v>
                  </c:pt>
                  <c:pt idx="12">
                    <c:v>2012</c:v>
                  </c:pt>
                  <c:pt idx="14">
                    <c:v>2013</c:v>
                  </c:pt>
                  <c:pt idx="16">
                    <c:v>2014</c:v>
                  </c:pt>
                </c:lvl>
              </c:multiLvlStrCache>
            </c:multiLvlStrRef>
          </c:cat>
          <c:val>
            <c:numRef>
              <c:f>'Data 6.2'!$E$6:$E$23</c:f>
              <c:numCache>
                <c:formatCode>0.0</c:formatCode>
                <c:ptCount val="18"/>
                <c:pt idx="0">
                  <c:v>3.5</c:v>
                </c:pt>
                <c:pt idx="1">
                  <c:v>3.1</c:v>
                </c:pt>
                <c:pt idx="2">
                  <c:v>3.2</c:v>
                </c:pt>
                <c:pt idx="3">
                  <c:v>3</c:v>
                </c:pt>
                <c:pt idx="4">
                  <c:v>2.6</c:v>
                </c:pt>
                <c:pt idx="5">
                  <c:v>2.2000000000000002</c:v>
                </c:pt>
                <c:pt idx="6" formatCode="General">
                  <c:v>2.2000000000000002</c:v>
                </c:pt>
                <c:pt idx="7" formatCode="General">
                  <c:v>1.9</c:v>
                </c:pt>
                <c:pt idx="8" formatCode="General">
                  <c:v>2.2000000000000002</c:v>
                </c:pt>
                <c:pt idx="9" formatCode="General">
                  <c:v>2.1</c:v>
                </c:pt>
                <c:pt idx="10">
                  <c:v>2</c:v>
                </c:pt>
                <c:pt idx="11" formatCode="General">
                  <c:v>1.8</c:v>
                </c:pt>
                <c:pt idx="12" formatCode="General">
                  <c:v>1.9</c:v>
                </c:pt>
                <c:pt idx="13" formatCode="General">
                  <c:v>1.8</c:v>
                </c:pt>
                <c:pt idx="14" formatCode="General">
                  <c:v>1.9</c:v>
                </c:pt>
                <c:pt idx="15" formatCode="General">
                  <c:v>1.6</c:v>
                </c:pt>
                <c:pt idx="16" formatCode="General">
                  <c:v>2.1</c:v>
                </c:pt>
                <c:pt idx="17" formatCode="General">
                  <c:v>1.8</c:v>
                </c:pt>
              </c:numCache>
            </c:numRef>
          </c:val>
        </c:ser>
        <c:ser>
          <c:idx val="3"/>
          <c:order val="3"/>
          <c:tx>
            <c:strRef>
              <c:f>'Data 6.2'!$F$5</c:f>
              <c:strCache>
                <c:ptCount val="1"/>
                <c:pt idx="0">
                  <c:v>Civil Partner</c:v>
                </c:pt>
              </c:strCache>
            </c:strRef>
          </c:tx>
          <c:spPr>
            <a:solidFill>
              <a:srgbClr val="F6D7E6"/>
            </a:solidFill>
            <a:ln>
              <a:solidFill>
                <a:sysClr val="windowText" lastClr="000000"/>
              </a:solidFill>
            </a:ln>
          </c:spPr>
          <c:invertIfNegative val="0"/>
          <c:cat>
            <c:multiLvlStrRef>
              <c:f>'Data 6.2'!$A$6:$B$23</c:f>
              <c:multiLvlStrCache>
                <c:ptCount val="18"/>
                <c:lvl>
                  <c:pt idx="0">
                    <c:v>M</c:v>
                  </c:pt>
                  <c:pt idx="1">
                    <c:v>F</c:v>
                  </c:pt>
                  <c:pt idx="2">
                    <c:v>M</c:v>
                  </c:pt>
                  <c:pt idx="3">
                    <c:v>F</c:v>
                  </c:pt>
                  <c:pt idx="4">
                    <c:v>M</c:v>
                  </c:pt>
                  <c:pt idx="5">
                    <c:v>F</c:v>
                  </c:pt>
                  <c:pt idx="6">
                    <c:v>M</c:v>
                  </c:pt>
                  <c:pt idx="7">
                    <c:v>F</c:v>
                  </c:pt>
                  <c:pt idx="8">
                    <c:v>M</c:v>
                  </c:pt>
                  <c:pt idx="9">
                    <c:v>F</c:v>
                  </c:pt>
                  <c:pt idx="10">
                    <c:v>M</c:v>
                  </c:pt>
                  <c:pt idx="11">
                    <c:v>F</c:v>
                  </c:pt>
                  <c:pt idx="12">
                    <c:v>M</c:v>
                  </c:pt>
                  <c:pt idx="13">
                    <c:v>F</c:v>
                  </c:pt>
                  <c:pt idx="14">
                    <c:v>M</c:v>
                  </c:pt>
                  <c:pt idx="15">
                    <c:v>F</c:v>
                  </c:pt>
                  <c:pt idx="16">
                    <c:v>M</c:v>
                  </c:pt>
                  <c:pt idx="17">
                    <c:v>F</c:v>
                  </c:pt>
                </c:lvl>
                <c:lvl>
                  <c:pt idx="0">
                    <c:v>1971</c:v>
                  </c:pt>
                  <c:pt idx="2">
                    <c:v>1981</c:v>
                  </c:pt>
                  <c:pt idx="4">
                    <c:v>1991</c:v>
                  </c:pt>
                  <c:pt idx="6">
                    <c:v>2001</c:v>
                  </c:pt>
                  <c:pt idx="8">
                    <c:v>2006</c:v>
                  </c:pt>
                  <c:pt idx="10">
                    <c:v>2011</c:v>
                  </c:pt>
                  <c:pt idx="12">
                    <c:v>2012</c:v>
                  </c:pt>
                  <c:pt idx="14">
                    <c:v>2013</c:v>
                  </c:pt>
                  <c:pt idx="16">
                    <c:v>2014</c:v>
                  </c:pt>
                </c:lvl>
              </c:multiLvlStrCache>
            </c:multiLvlStrRef>
          </c:cat>
          <c:val>
            <c:numRef>
              <c:f>'Data 6.2'!$F$6:$F$23</c:f>
              <c:numCache>
                <c:formatCode>General</c:formatCode>
                <c:ptCount val="18"/>
                <c:pt idx="16">
                  <c:v>1.2</c:v>
                </c:pt>
                <c:pt idx="17">
                  <c:v>1.3</c:v>
                </c:pt>
              </c:numCache>
            </c:numRef>
          </c:val>
        </c:ser>
        <c:dLbls>
          <c:showLegendKey val="0"/>
          <c:showVal val="0"/>
          <c:showCatName val="0"/>
          <c:showSerName val="0"/>
          <c:showPercent val="0"/>
          <c:showBubbleSize val="0"/>
        </c:dLbls>
        <c:gapWidth val="80"/>
        <c:overlap val="100"/>
        <c:axId val="65477248"/>
        <c:axId val="65483136"/>
      </c:barChart>
      <c:catAx>
        <c:axId val="65477248"/>
        <c:scaling>
          <c:orientation val="minMax"/>
        </c:scaling>
        <c:delete val="0"/>
        <c:axPos val="b"/>
        <c:majorTickMark val="out"/>
        <c:minorTickMark val="none"/>
        <c:tickLblPos val="nextTo"/>
        <c:txPr>
          <a:bodyPr/>
          <a:lstStyle/>
          <a:p>
            <a:pPr>
              <a:defRPr sz="1050"/>
            </a:pPr>
            <a:endParaRPr lang="en-US"/>
          </a:p>
        </c:txPr>
        <c:crossAx val="65483136"/>
        <c:crosses val="autoZero"/>
        <c:auto val="1"/>
        <c:lblAlgn val="ctr"/>
        <c:lblOffset val="100"/>
        <c:noMultiLvlLbl val="0"/>
      </c:catAx>
      <c:valAx>
        <c:axId val="65483136"/>
        <c:scaling>
          <c:orientation val="minMax"/>
        </c:scaling>
        <c:delete val="0"/>
        <c:axPos val="l"/>
        <c:title>
          <c:tx>
            <c:rich>
              <a:bodyPr rot="-5400000" vert="horz"/>
              <a:lstStyle/>
              <a:p>
                <a:pPr>
                  <a:defRPr>
                    <a:latin typeface="Arial" pitchFamily="34" charset="0"/>
                    <a:cs typeface="Arial" pitchFamily="34" charset="0"/>
                  </a:defRPr>
                </a:pPr>
                <a:r>
                  <a:rPr lang="en-GB">
                    <a:latin typeface="Arial" pitchFamily="34" charset="0"/>
                    <a:cs typeface="Arial" pitchFamily="34" charset="0"/>
                  </a:rPr>
                  <a:t>Percentage of marriages</a:t>
                </a:r>
              </a:p>
            </c:rich>
          </c:tx>
          <c:layout>
            <c:manualLayout>
              <c:xMode val="edge"/>
              <c:yMode val="edge"/>
              <c:x val="5.4656596798393006E-3"/>
              <c:y val="0.26382850278318754"/>
            </c:manualLayout>
          </c:layout>
          <c:overlay val="0"/>
        </c:title>
        <c:numFmt formatCode="0%" sourceLinked="1"/>
        <c:majorTickMark val="out"/>
        <c:minorTickMark val="none"/>
        <c:tickLblPos val="nextTo"/>
        <c:crossAx val="65477248"/>
        <c:crosses val="autoZero"/>
        <c:crossBetween val="between"/>
      </c:valAx>
    </c:plotArea>
    <c:legend>
      <c:legendPos val="b"/>
      <c:overlay val="0"/>
    </c:legend>
    <c:plotVisOnly val="1"/>
    <c:dispBlanksAs val="gap"/>
    <c:showDLblsOverMax val="0"/>
  </c:chart>
  <c:spPr>
    <a:ln>
      <a:noFill/>
    </a:ln>
  </c:spPr>
  <c:txPr>
    <a:bodyPr/>
    <a:lstStyle/>
    <a:p>
      <a:pPr>
        <a:defRPr sz="1400"/>
      </a:pPr>
      <a:endParaRPr lang="en-US"/>
    </a:p>
  </c:txPr>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6.3: Marriages, by type of ceremony, 1971-2014</a:t>
            </a:r>
          </a:p>
        </c:rich>
      </c:tx>
      <c:overlay val="0"/>
    </c:title>
    <c:autoTitleDeleted val="0"/>
    <c:plotArea>
      <c:layout>
        <c:manualLayout>
          <c:layoutTarget val="inner"/>
          <c:xMode val="edge"/>
          <c:yMode val="edge"/>
          <c:x val="8.1695966907962769E-2"/>
          <c:y val="0.13559322033898305"/>
          <c:w val="0.89658738366080659"/>
          <c:h val="0.75254237288135595"/>
        </c:manualLayout>
      </c:layout>
      <c:areaChart>
        <c:grouping val="stacked"/>
        <c:varyColors val="0"/>
        <c:ser>
          <c:idx val="2"/>
          <c:order val="0"/>
          <c:tx>
            <c:strRef>
              <c:f>'Data 6.3'!$C$5</c:f>
              <c:strCache>
                <c:ptCount val="1"/>
                <c:pt idx="0">
                  <c:v>Church of Scotland</c:v>
                </c:pt>
              </c:strCache>
            </c:strRef>
          </c:tx>
          <c:spPr>
            <a:solidFill>
              <a:srgbClr val="AF2668"/>
            </a:solidFill>
            <a:ln w="12700">
              <a:noFill/>
              <a:prstDash val="solid"/>
            </a:ln>
          </c:spPr>
          <c:cat>
            <c:strRef>
              <c:f>'Data 6.3'!$H$6:$H$49</c:f>
              <c:strCache>
                <c:ptCount val="44"/>
                <c:pt idx="0">
                  <c:v>1971</c:v>
                </c:pt>
                <c:pt idx="1">
                  <c:v> </c:v>
                </c:pt>
                <c:pt idx="2">
                  <c:v> </c:v>
                </c:pt>
                <c:pt idx="3">
                  <c:v>1974</c:v>
                </c:pt>
                <c:pt idx="4">
                  <c:v> </c:v>
                </c:pt>
                <c:pt idx="5">
                  <c:v> </c:v>
                </c:pt>
                <c:pt idx="6">
                  <c:v>1977</c:v>
                </c:pt>
                <c:pt idx="7">
                  <c:v> </c:v>
                </c:pt>
                <c:pt idx="8">
                  <c:v> </c:v>
                </c:pt>
                <c:pt idx="9">
                  <c:v>1980</c:v>
                </c:pt>
                <c:pt idx="10">
                  <c:v> </c:v>
                </c:pt>
                <c:pt idx="11">
                  <c:v> </c:v>
                </c:pt>
                <c:pt idx="12">
                  <c:v>1983</c:v>
                </c:pt>
                <c:pt idx="13">
                  <c:v> </c:v>
                </c:pt>
                <c:pt idx="14">
                  <c:v> </c:v>
                </c:pt>
                <c:pt idx="15">
                  <c:v>1986</c:v>
                </c:pt>
                <c:pt idx="16">
                  <c:v> </c:v>
                </c:pt>
                <c:pt idx="17">
                  <c:v> </c:v>
                </c:pt>
                <c:pt idx="18">
                  <c:v>1989</c:v>
                </c:pt>
                <c:pt idx="19">
                  <c:v> </c:v>
                </c:pt>
                <c:pt idx="20">
                  <c:v> </c:v>
                </c:pt>
                <c:pt idx="21">
                  <c:v>1992</c:v>
                </c:pt>
                <c:pt idx="22">
                  <c:v> </c:v>
                </c:pt>
                <c:pt idx="23">
                  <c:v> </c:v>
                </c:pt>
                <c:pt idx="24">
                  <c:v>1995</c:v>
                </c:pt>
                <c:pt idx="25">
                  <c:v> </c:v>
                </c:pt>
                <c:pt idx="26">
                  <c:v> </c:v>
                </c:pt>
                <c:pt idx="27">
                  <c:v>1998</c:v>
                </c:pt>
                <c:pt idx="28">
                  <c:v> </c:v>
                </c:pt>
                <c:pt idx="29">
                  <c:v> </c:v>
                </c:pt>
                <c:pt idx="30">
                  <c:v>2001</c:v>
                </c:pt>
                <c:pt idx="31">
                  <c:v> </c:v>
                </c:pt>
                <c:pt idx="32">
                  <c:v> </c:v>
                </c:pt>
                <c:pt idx="33">
                  <c:v>2004</c:v>
                </c:pt>
                <c:pt idx="34">
                  <c:v> </c:v>
                </c:pt>
                <c:pt idx="35">
                  <c:v> </c:v>
                </c:pt>
                <c:pt idx="36">
                  <c:v>2007</c:v>
                </c:pt>
                <c:pt idx="37">
                  <c:v> </c:v>
                </c:pt>
                <c:pt idx="38">
                  <c:v> </c:v>
                </c:pt>
                <c:pt idx="39">
                  <c:v>2010</c:v>
                </c:pt>
                <c:pt idx="40">
                  <c:v> </c:v>
                </c:pt>
                <c:pt idx="43">
                  <c:v>2014</c:v>
                </c:pt>
              </c:strCache>
            </c:strRef>
          </c:cat>
          <c:val>
            <c:numRef>
              <c:f>'Data 6.3'!$C$6:$C$49</c:f>
              <c:numCache>
                <c:formatCode>0.0</c:formatCode>
                <c:ptCount val="44"/>
                <c:pt idx="0">
                  <c:v>19.5</c:v>
                </c:pt>
                <c:pt idx="1">
                  <c:v>18.899999999999999</c:v>
                </c:pt>
                <c:pt idx="2">
                  <c:v>18.3</c:v>
                </c:pt>
                <c:pt idx="3">
                  <c:v>17.8</c:v>
                </c:pt>
                <c:pt idx="4">
                  <c:v>16.899999999999999</c:v>
                </c:pt>
                <c:pt idx="5">
                  <c:v>15.7</c:v>
                </c:pt>
                <c:pt idx="6">
                  <c:v>15.4</c:v>
                </c:pt>
                <c:pt idx="7">
                  <c:v>15.2</c:v>
                </c:pt>
                <c:pt idx="8">
                  <c:v>15.3</c:v>
                </c:pt>
                <c:pt idx="9">
                  <c:v>15.4</c:v>
                </c:pt>
                <c:pt idx="10">
                  <c:v>14.5</c:v>
                </c:pt>
                <c:pt idx="11">
                  <c:v>13.8</c:v>
                </c:pt>
                <c:pt idx="12">
                  <c:v>13.8</c:v>
                </c:pt>
                <c:pt idx="13">
                  <c:v>14.4</c:v>
                </c:pt>
                <c:pt idx="14">
                  <c:v>14.3</c:v>
                </c:pt>
                <c:pt idx="15">
                  <c:v>14.1</c:v>
                </c:pt>
                <c:pt idx="16">
                  <c:v>14.1</c:v>
                </c:pt>
                <c:pt idx="17">
                  <c:v>14.1</c:v>
                </c:pt>
                <c:pt idx="18">
                  <c:v>14.1</c:v>
                </c:pt>
                <c:pt idx="19">
                  <c:v>14.1</c:v>
                </c:pt>
                <c:pt idx="20">
                  <c:v>13.1</c:v>
                </c:pt>
                <c:pt idx="21">
                  <c:v>13.2</c:v>
                </c:pt>
                <c:pt idx="22">
                  <c:v>12.7</c:v>
                </c:pt>
                <c:pt idx="23">
                  <c:v>11.8</c:v>
                </c:pt>
                <c:pt idx="24">
                  <c:v>11.2</c:v>
                </c:pt>
                <c:pt idx="25">
                  <c:v>10.6</c:v>
                </c:pt>
                <c:pt idx="26">
                  <c:v>10.3</c:v>
                </c:pt>
                <c:pt idx="27">
                  <c:v>10.4</c:v>
                </c:pt>
                <c:pt idx="28">
                  <c:v>10.4</c:v>
                </c:pt>
                <c:pt idx="29">
                  <c:v>11.3</c:v>
                </c:pt>
                <c:pt idx="30">
                  <c:v>11.4</c:v>
                </c:pt>
                <c:pt idx="31">
                  <c:v>11.1</c:v>
                </c:pt>
                <c:pt idx="32">
                  <c:v>10</c:v>
                </c:pt>
                <c:pt idx="33">
                  <c:v>9.5</c:v>
                </c:pt>
                <c:pt idx="34">
                  <c:v>8.9</c:v>
                </c:pt>
                <c:pt idx="35">
                  <c:v>8</c:v>
                </c:pt>
                <c:pt idx="36">
                  <c:v>7.7</c:v>
                </c:pt>
                <c:pt idx="37">
                  <c:v>7</c:v>
                </c:pt>
                <c:pt idx="38">
                  <c:v>6.1</c:v>
                </c:pt>
                <c:pt idx="39">
                  <c:v>6</c:v>
                </c:pt>
                <c:pt idx="40">
                  <c:v>5.6</c:v>
                </c:pt>
                <c:pt idx="41">
                  <c:v>5.5</c:v>
                </c:pt>
                <c:pt idx="42" formatCode="General">
                  <c:v>4.5999999999999996</c:v>
                </c:pt>
                <c:pt idx="43">
                  <c:v>4.5</c:v>
                </c:pt>
              </c:numCache>
            </c:numRef>
          </c:val>
        </c:ser>
        <c:ser>
          <c:idx val="3"/>
          <c:order val="1"/>
          <c:tx>
            <c:strRef>
              <c:f>'Data 6.3'!$D$5</c:f>
              <c:strCache>
                <c:ptCount val="1"/>
                <c:pt idx="0">
                  <c:v>Roman Catholic</c:v>
                </c:pt>
              </c:strCache>
            </c:strRef>
          </c:tx>
          <c:spPr>
            <a:solidFill>
              <a:srgbClr val="D43783"/>
            </a:solidFill>
            <a:ln w="12700">
              <a:noFill/>
              <a:prstDash val="solid"/>
            </a:ln>
          </c:spPr>
          <c:cat>
            <c:strRef>
              <c:f>'Data 6.3'!$H$6:$H$49</c:f>
              <c:strCache>
                <c:ptCount val="44"/>
                <c:pt idx="0">
                  <c:v>1971</c:v>
                </c:pt>
                <c:pt idx="1">
                  <c:v> </c:v>
                </c:pt>
                <c:pt idx="2">
                  <c:v> </c:v>
                </c:pt>
                <c:pt idx="3">
                  <c:v>1974</c:v>
                </c:pt>
                <c:pt idx="4">
                  <c:v> </c:v>
                </c:pt>
                <c:pt idx="5">
                  <c:v> </c:v>
                </c:pt>
                <c:pt idx="6">
                  <c:v>1977</c:v>
                </c:pt>
                <c:pt idx="7">
                  <c:v> </c:v>
                </c:pt>
                <c:pt idx="8">
                  <c:v> </c:v>
                </c:pt>
                <c:pt idx="9">
                  <c:v>1980</c:v>
                </c:pt>
                <c:pt idx="10">
                  <c:v> </c:v>
                </c:pt>
                <c:pt idx="11">
                  <c:v> </c:v>
                </c:pt>
                <c:pt idx="12">
                  <c:v>1983</c:v>
                </c:pt>
                <c:pt idx="13">
                  <c:v> </c:v>
                </c:pt>
                <c:pt idx="14">
                  <c:v> </c:v>
                </c:pt>
                <c:pt idx="15">
                  <c:v>1986</c:v>
                </c:pt>
                <c:pt idx="16">
                  <c:v> </c:v>
                </c:pt>
                <c:pt idx="17">
                  <c:v> </c:v>
                </c:pt>
                <c:pt idx="18">
                  <c:v>1989</c:v>
                </c:pt>
                <c:pt idx="19">
                  <c:v> </c:v>
                </c:pt>
                <c:pt idx="20">
                  <c:v> </c:v>
                </c:pt>
                <c:pt idx="21">
                  <c:v>1992</c:v>
                </c:pt>
                <c:pt idx="22">
                  <c:v> </c:v>
                </c:pt>
                <c:pt idx="23">
                  <c:v> </c:v>
                </c:pt>
                <c:pt idx="24">
                  <c:v>1995</c:v>
                </c:pt>
                <c:pt idx="25">
                  <c:v> </c:v>
                </c:pt>
                <c:pt idx="26">
                  <c:v> </c:v>
                </c:pt>
                <c:pt idx="27">
                  <c:v>1998</c:v>
                </c:pt>
                <c:pt idx="28">
                  <c:v> </c:v>
                </c:pt>
                <c:pt idx="29">
                  <c:v> </c:v>
                </c:pt>
                <c:pt idx="30">
                  <c:v>2001</c:v>
                </c:pt>
                <c:pt idx="31">
                  <c:v> </c:v>
                </c:pt>
                <c:pt idx="32">
                  <c:v> </c:v>
                </c:pt>
                <c:pt idx="33">
                  <c:v>2004</c:v>
                </c:pt>
                <c:pt idx="34">
                  <c:v> </c:v>
                </c:pt>
                <c:pt idx="35">
                  <c:v> </c:v>
                </c:pt>
                <c:pt idx="36">
                  <c:v>2007</c:v>
                </c:pt>
                <c:pt idx="37">
                  <c:v> </c:v>
                </c:pt>
                <c:pt idx="38">
                  <c:v> </c:v>
                </c:pt>
                <c:pt idx="39">
                  <c:v>2010</c:v>
                </c:pt>
                <c:pt idx="40">
                  <c:v> </c:v>
                </c:pt>
                <c:pt idx="43">
                  <c:v>2014</c:v>
                </c:pt>
              </c:strCache>
            </c:strRef>
          </c:cat>
          <c:val>
            <c:numRef>
              <c:f>'Data 6.3'!$D$6:$D$49</c:f>
              <c:numCache>
                <c:formatCode>0.0</c:formatCode>
                <c:ptCount val="44"/>
                <c:pt idx="0">
                  <c:v>6.9</c:v>
                </c:pt>
                <c:pt idx="1">
                  <c:v>6.6</c:v>
                </c:pt>
                <c:pt idx="2">
                  <c:v>6.6</c:v>
                </c:pt>
                <c:pt idx="3">
                  <c:v>6.4</c:v>
                </c:pt>
                <c:pt idx="4">
                  <c:v>6</c:v>
                </c:pt>
                <c:pt idx="5">
                  <c:v>5.6</c:v>
                </c:pt>
                <c:pt idx="6">
                  <c:v>5.5</c:v>
                </c:pt>
                <c:pt idx="7">
                  <c:v>5.5</c:v>
                </c:pt>
                <c:pt idx="8">
                  <c:v>5.7</c:v>
                </c:pt>
                <c:pt idx="9">
                  <c:v>5.7</c:v>
                </c:pt>
                <c:pt idx="10">
                  <c:v>5.2</c:v>
                </c:pt>
                <c:pt idx="11">
                  <c:v>4.9000000000000004</c:v>
                </c:pt>
                <c:pt idx="12">
                  <c:v>4.8</c:v>
                </c:pt>
                <c:pt idx="13">
                  <c:v>5</c:v>
                </c:pt>
                <c:pt idx="14">
                  <c:v>4.8</c:v>
                </c:pt>
                <c:pt idx="15">
                  <c:v>4.7</c:v>
                </c:pt>
                <c:pt idx="16">
                  <c:v>4.4000000000000004</c:v>
                </c:pt>
                <c:pt idx="17">
                  <c:v>4.5</c:v>
                </c:pt>
                <c:pt idx="18">
                  <c:v>4.4000000000000004</c:v>
                </c:pt>
                <c:pt idx="19">
                  <c:v>4.0999999999999996</c:v>
                </c:pt>
                <c:pt idx="20">
                  <c:v>3.9</c:v>
                </c:pt>
                <c:pt idx="21">
                  <c:v>3.7</c:v>
                </c:pt>
                <c:pt idx="22">
                  <c:v>3.4</c:v>
                </c:pt>
                <c:pt idx="23">
                  <c:v>3</c:v>
                </c:pt>
                <c:pt idx="24">
                  <c:v>2.9</c:v>
                </c:pt>
                <c:pt idx="25">
                  <c:v>2.5</c:v>
                </c:pt>
                <c:pt idx="26">
                  <c:v>2.5</c:v>
                </c:pt>
                <c:pt idx="27">
                  <c:v>2.4</c:v>
                </c:pt>
                <c:pt idx="28">
                  <c:v>2.2000000000000002</c:v>
                </c:pt>
                <c:pt idx="29">
                  <c:v>2.2000000000000002</c:v>
                </c:pt>
                <c:pt idx="30">
                  <c:v>2.1</c:v>
                </c:pt>
                <c:pt idx="31">
                  <c:v>2</c:v>
                </c:pt>
                <c:pt idx="32">
                  <c:v>2</c:v>
                </c:pt>
                <c:pt idx="33">
                  <c:v>2</c:v>
                </c:pt>
                <c:pt idx="34">
                  <c:v>2</c:v>
                </c:pt>
                <c:pt idx="35">
                  <c:v>2</c:v>
                </c:pt>
                <c:pt idx="36">
                  <c:v>2</c:v>
                </c:pt>
                <c:pt idx="37">
                  <c:v>1.9</c:v>
                </c:pt>
                <c:pt idx="38">
                  <c:v>1.8</c:v>
                </c:pt>
                <c:pt idx="39">
                  <c:v>1.8</c:v>
                </c:pt>
                <c:pt idx="40">
                  <c:v>1.7</c:v>
                </c:pt>
                <c:pt idx="41">
                  <c:v>1.8</c:v>
                </c:pt>
                <c:pt idx="42" formatCode="General">
                  <c:v>1.6</c:v>
                </c:pt>
                <c:pt idx="43">
                  <c:v>1.6</c:v>
                </c:pt>
              </c:numCache>
            </c:numRef>
          </c:val>
        </c:ser>
        <c:ser>
          <c:idx val="4"/>
          <c:order val="2"/>
          <c:tx>
            <c:strRef>
              <c:f>'Data 6.3'!$E$5</c:f>
              <c:strCache>
                <c:ptCount val="1"/>
                <c:pt idx="0">
                  <c:v>Other religious and other beliefs</c:v>
                </c:pt>
              </c:strCache>
            </c:strRef>
          </c:tx>
          <c:spPr>
            <a:solidFill>
              <a:srgbClr val="EA9BC1"/>
            </a:solidFill>
            <a:ln w="12700">
              <a:noFill/>
              <a:prstDash val="solid"/>
            </a:ln>
          </c:spPr>
          <c:cat>
            <c:strRef>
              <c:f>'Data 6.3'!$H$6:$H$49</c:f>
              <c:strCache>
                <c:ptCount val="44"/>
                <c:pt idx="0">
                  <c:v>1971</c:v>
                </c:pt>
                <c:pt idx="1">
                  <c:v> </c:v>
                </c:pt>
                <c:pt idx="2">
                  <c:v> </c:v>
                </c:pt>
                <c:pt idx="3">
                  <c:v>1974</c:v>
                </c:pt>
                <c:pt idx="4">
                  <c:v> </c:v>
                </c:pt>
                <c:pt idx="5">
                  <c:v> </c:v>
                </c:pt>
                <c:pt idx="6">
                  <c:v>1977</c:v>
                </c:pt>
                <c:pt idx="7">
                  <c:v> </c:v>
                </c:pt>
                <c:pt idx="8">
                  <c:v> </c:v>
                </c:pt>
                <c:pt idx="9">
                  <c:v>1980</c:v>
                </c:pt>
                <c:pt idx="10">
                  <c:v> </c:v>
                </c:pt>
                <c:pt idx="11">
                  <c:v> </c:v>
                </c:pt>
                <c:pt idx="12">
                  <c:v>1983</c:v>
                </c:pt>
                <c:pt idx="13">
                  <c:v> </c:v>
                </c:pt>
                <c:pt idx="14">
                  <c:v> </c:v>
                </c:pt>
                <c:pt idx="15">
                  <c:v>1986</c:v>
                </c:pt>
                <c:pt idx="16">
                  <c:v> </c:v>
                </c:pt>
                <c:pt idx="17">
                  <c:v> </c:v>
                </c:pt>
                <c:pt idx="18">
                  <c:v>1989</c:v>
                </c:pt>
                <c:pt idx="19">
                  <c:v> </c:v>
                </c:pt>
                <c:pt idx="20">
                  <c:v> </c:v>
                </c:pt>
                <c:pt idx="21">
                  <c:v>1992</c:v>
                </c:pt>
                <c:pt idx="22">
                  <c:v> </c:v>
                </c:pt>
                <c:pt idx="23">
                  <c:v> </c:v>
                </c:pt>
                <c:pt idx="24">
                  <c:v>1995</c:v>
                </c:pt>
                <c:pt idx="25">
                  <c:v> </c:v>
                </c:pt>
                <c:pt idx="26">
                  <c:v> </c:v>
                </c:pt>
                <c:pt idx="27">
                  <c:v>1998</c:v>
                </c:pt>
                <c:pt idx="28">
                  <c:v> </c:v>
                </c:pt>
                <c:pt idx="29">
                  <c:v> </c:v>
                </c:pt>
                <c:pt idx="30">
                  <c:v>2001</c:v>
                </c:pt>
                <c:pt idx="31">
                  <c:v> </c:v>
                </c:pt>
                <c:pt idx="32">
                  <c:v> </c:v>
                </c:pt>
                <c:pt idx="33">
                  <c:v>2004</c:v>
                </c:pt>
                <c:pt idx="34">
                  <c:v> </c:v>
                </c:pt>
                <c:pt idx="35">
                  <c:v> </c:v>
                </c:pt>
                <c:pt idx="36">
                  <c:v>2007</c:v>
                </c:pt>
                <c:pt idx="37">
                  <c:v> </c:v>
                </c:pt>
                <c:pt idx="38">
                  <c:v> </c:v>
                </c:pt>
                <c:pt idx="39">
                  <c:v>2010</c:v>
                </c:pt>
                <c:pt idx="40">
                  <c:v> </c:v>
                </c:pt>
                <c:pt idx="43">
                  <c:v>2014</c:v>
                </c:pt>
              </c:strCache>
            </c:strRef>
          </c:cat>
          <c:val>
            <c:numRef>
              <c:f>'Data 6.3'!$E$6:$E$49</c:f>
              <c:numCache>
                <c:formatCode>0.0</c:formatCode>
                <c:ptCount val="44"/>
                <c:pt idx="0">
                  <c:v>3</c:v>
                </c:pt>
                <c:pt idx="1">
                  <c:v>2.8</c:v>
                </c:pt>
                <c:pt idx="2">
                  <c:v>2.7</c:v>
                </c:pt>
                <c:pt idx="3">
                  <c:v>2.7</c:v>
                </c:pt>
                <c:pt idx="4">
                  <c:v>2.4</c:v>
                </c:pt>
                <c:pt idx="5">
                  <c:v>2.1</c:v>
                </c:pt>
                <c:pt idx="6">
                  <c:v>2.1</c:v>
                </c:pt>
                <c:pt idx="7">
                  <c:v>2.2000000000000002</c:v>
                </c:pt>
                <c:pt idx="8">
                  <c:v>2.2999999999999998</c:v>
                </c:pt>
                <c:pt idx="9">
                  <c:v>2.4</c:v>
                </c:pt>
                <c:pt idx="10">
                  <c:v>2.2999999999999998</c:v>
                </c:pt>
                <c:pt idx="11">
                  <c:v>2.2999999999999998</c:v>
                </c:pt>
                <c:pt idx="12">
                  <c:v>2.1</c:v>
                </c:pt>
                <c:pt idx="13">
                  <c:v>2.1</c:v>
                </c:pt>
                <c:pt idx="14">
                  <c:v>2.2000000000000002</c:v>
                </c:pt>
                <c:pt idx="15">
                  <c:v>2.2000000000000002</c:v>
                </c:pt>
                <c:pt idx="16">
                  <c:v>2.2999999999999998</c:v>
                </c:pt>
                <c:pt idx="17">
                  <c:v>2.2000000000000002</c:v>
                </c:pt>
                <c:pt idx="18">
                  <c:v>2.2000000000000002</c:v>
                </c:pt>
                <c:pt idx="19">
                  <c:v>2.2999999999999998</c:v>
                </c:pt>
                <c:pt idx="20">
                  <c:v>2.2000000000000002</c:v>
                </c:pt>
                <c:pt idx="21">
                  <c:v>2.2999999999999998</c:v>
                </c:pt>
                <c:pt idx="22">
                  <c:v>2.2999999999999998</c:v>
                </c:pt>
                <c:pt idx="23">
                  <c:v>2.2000000000000002</c:v>
                </c:pt>
                <c:pt idx="24">
                  <c:v>2.2999999999999998</c:v>
                </c:pt>
                <c:pt idx="25">
                  <c:v>3</c:v>
                </c:pt>
                <c:pt idx="26">
                  <c:v>3.6</c:v>
                </c:pt>
                <c:pt idx="27">
                  <c:v>4</c:v>
                </c:pt>
                <c:pt idx="28">
                  <c:v>4.9000000000000004</c:v>
                </c:pt>
                <c:pt idx="29">
                  <c:v>4.8</c:v>
                </c:pt>
                <c:pt idx="30">
                  <c:v>4.7</c:v>
                </c:pt>
                <c:pt idx="31">
                  <c:v>5.2</c:v>
                </c:pt>
                <c:pt idx="32">
                  <c:v>4.8</c:v>
                </c:pt>
                <c:pt idx="33">
                  <c:v>4.8</c:v>
                </c:pt>
                <c:pt idx="34">
                  <c:v>4.5</c:v>
                </c:pt>
                <c:pt idx="35">
                  <c:v>4.7</c:v>
                </c:pt>
                <c:pt idx="36">
                  <c:v>4.7</c:v>
                </c:pt>
                <c:pt idx="37">
                  <c:v>4.8</c:v>
                </c:pt>
                <c:pt idx="38">
                  <c:v>5.4</c:v>
                </c:pt>
                <c:pt idx="39">
                  <c:v>6.2</c:v>
                </c:pt>
                <c:pt idx="40">
                  <c:v>6.8</c:v>
                </c:pt>
                <c:pt idx="41">
                  <c:v>7.6</c:v>
                </c:pt>
                <c:pt idx="42" formatCode="General">
                  <c:v>7.3</c:v>
                </c:pt>
                <c:pt idx="43">
                  <c:v>8</c:v>
                </c:pt>
              </c:numCache>
            </c:numRef>
          </c:val>
        </c:ser>
        <c:ser>
          <c:idx val="5"/>
          <c:order val="3"/>
          <c:tx>
            <c:strRef>
              <c:f>'Data 6.3'!$F$5</c:f>
              <c:strCache>
                <c:ptCount val="1"/>
                <c:pt idx="0">
                  <c:v>Civil</c:v>
                </c:pt>
              </c:strCache>
            </c:strRef>
          </c:tx>
          <c:spPr>
            <a:solidFill>
              <a:srgbClr val="FFD7E6"/>
            </a:solidFill>
            <a:ln w="12700">
              <a:noFill/>
              <a:prstDash val="solid"/>
            </a:ln>
          </c:spPr>
          <c:cat>
            <c:strRef>
              <c:f>'Data 6.3'!$H$6:$H$49</c:f>
              <c:strCache>
                <c:ptCount val="44"/>
                <c:pt idx="0">
                  <c:v>1971</c:v>
                </c:pt>
                <c:pt idx="1">
                  <c:v> </c:v>
                </c:pt>
                <c:pt idx="2">
                  <c:v> </c:v>
                </c:pt>
                <c:pt idx="3">
                  <c:v>1974</c:v>
                </c:pt>
                <c:pt idx="4">
                  <c:v> </c:v>
                </c:pt>
                <c:pt idx="5">
                  <c:v> </c:v>
                </c:pt>
                <c:pt idx="6">
                  <c:v>1977</c:v>
                </c:pt>
                <c:pt idx="7">
                  <c:v> </c:v>
                </c:pt>
                <c:pt idx="8">
                  <c:v> </c:v>
                </c:pt>
                <c:pt idx="9">
                  <c:v>1980</c:v>
                </c:pt>
                <c:pt idx="10">
                  <c:v> </c:v>
                </c:pt>
                <c:pt idx="11">
                  <c:v> </c:v>
                </c:pt>
                <c:pt idx="12">
                  <c:v>1983</c:v>
                </c:pt>
                <c:pt idx="13">
                  <c:v> </c:v>
                </c:pt>
                <c:pt idx="14">
                  <c:v> </c:v>
                </c:pt>
                <c:pt idx="15">
                  <c:v>1986</c:v>
                </c:pt>
                <c:pt idx="16">
                  <c:v> </c:v>
                </c:pt>
                <c:pt idx="17">
                  <c:v> </c:v>
                </c:pt>
                <c:pt idx="18">
                  <c:v>1989</c:v>
                </c:pt>
                <c:pt idx="19">
                  <c:v> </c:v>
                </c:pt>
                <c:pt idx="20">
                  <c:v> </c:v>
                </c:pt>
                <c:pt idx="21">
                  <c:v>1992</c:v>
                </c:pt>
                <c:pt idx="22">
                  <c:v> </c:v>
                </c:pt>
                <c:pt idx="23">
                  <c:v> </c:v>
                </c:pt>
                <c:pt idx="24">
                  <c:v>1995</c:v>
                </c:pt>
                <c:pt idx="25">
                  <c:v> </c:v>
                </c:pt>
                <c:pt idx="26">
                  <c:v> </c:v>
                </c:pt>
                <c:pt idx="27">
                  <c:v>1998</c:v>
                </c:pt>
                <c:pt idx="28">
                  <c:v> </c:v>
                </c:pt>
                <c:pt idx="29">
                  <c:v> </c:v>
                </c:pt>
                <c:pt idx="30">
                  <c:v>2001</c:v>
                </c:pt>
                <c:pt idx="31">
                  <c:v> </c:v>
                </c:pt>
                <c:pt idx="32">
                  <c:v> </c:v>
                </c:pt>
                <c:pt idx="33">
                  <c:v>2004</c:v>
                </c:pt>
                <c:pt idx="34">
                  <c:v> </c:v>
                </c:pt>
                <c:pt idx="35">
                  <c:v> </c:v>
                </c:pt>
                <c:pt idx="36">
                  <c:v>2007</c:v>
                </c:pt>
                <c:pt idx="37">
                  <c:v> </c:v>
                </c:pt>
                <c:pt idx="38">
                  <c:v> </c:v>
                </c:pt>
                <c:pt idx="39">
                  <c:v>2010</c:v>
                </c:pt>
                <c:pt idx="40">
                  <c:v> </c:v>
                </c:pt>
                <c:pt idx="43">
                  <c:v>2014</c:v>
                </c:pt>
              </c:strCache>
            </c:strRef>
          </c:cat>
          <c:val>
            <c:numRef>
              <c:f>'Data 6.3'!$F$6:$F$49</c:f>
              <c:numCache>
                <c:formatCode>0.0</c:formatCode>
                <c:ptCount val="44"/>
                <c:pt idx="0">
                  <c:v>13.1</c:v>
                </c:pt>
                <c:pt idx="1">
                  <c:v>13.8</c:v>
                </c:pt>
                <c:pt idx="2">
                  <c:v>14.4</c:v>
                </c:pt>
                <c:pt idx="3">
                  <c:v>14.3</c:v>
                </c:pt>
                <c:pt idx="4">
                  <c:v>13.9</c:v>
                </c:pt>
                <c:pt idx="5">
                  <c:v>14.1</c:v>
                </c:pt>
                <c:pt idx="6">
                  <c:v>14.3</c:v>
                </c:pt>
                <c:pt idx="7">
                  <c:v>15</c:v>
                </c:pt>
                <c:pt idx="8">
                  <c:v>14.7</c:v>
                </c:pt>
                <c:pt idx="9">
                  <c:v>15.1</c:v>
                </c:pt>
                <c:pt idx="10">
                  <c:v>14.2</c:v>
                </c:pt>
                <c:pt idx="11">
                  <c:v>14</c:v>
                </c:pt>
                <c:pt idx="12">
                  <c:v>14.3</c:v>
                </c:pt>
                <c:pt idx="13">
                  <c:v>14.8</c:v>
                </c:pt>
                <c:pt idx="14">
                  <c:v>15</c:v>
                </c:pt>
                <c:pt idx="15">
                  <c:v>14.8</c:v>
                </c:pt>
                <c:pt idx="16">
                  <c:v>14.9</c:v>
                </c:pt>
                <c:pt idx="17">
                  <c:v>14.8</c:v>
                </c:pt>
                <c:pt idx="18">
                  <c:v>14.6</c:v>
                </c:pt>
                <c:pt idx="19">
                  <c:v>14.1</c:v>
                </c:pt>
                <c:pt idx="20">
                  <c:v>14.5</c:v>
                </c:pt>
                <c:pt idx="21">
                  <c:v>15.8</c:v>
                </c:pt>
                <c:pt idx="22">
                  <c:v>15</c:v>
                </c:pt>
                <c:pt idx="23">
                  <c:v>14.5</c:v>
                </c:pt>
                <c:pt idx="24">
                  <c:v>14.2</c:v>
                </c:pt>
                <c:pt idx="25">
                  <c:v>14.1</c:v>
                </c:pt>
                <c:pt idx="26">
                  <c:v>13.2</c:v>
                </c:pt>
                <c:pt idx="27">
                  <c:v>12.9</c:v>
                </c:pt>
                <c:pt idx="28">
                  <c:v>12.4</c:v>
                </c:pt>
                <c:pt idx="29">
                  <c:v>12.1</c:v>
                </c:pt>
                <c:pt idx="30">
                  <c:v>11.5</c:v>
                </c:pt>
                <c:pt idx="31">
                  <c:v>11.5</c:v>
                </c:pt>
                <c:pt idx="32">
                  <c:v>13.9</c:v>
                </c:pt>
                <c:pt idx="33">
                  <c:v>15.9</c:v>
                </c:pt>
                <c:pt idx="34">
                  <c:v>15.5</c:v>
                </c:pt>
                <c:pt idx="35">
                  <c:v>15.2</c:v>
                </c:pt>
                <c:pt idx="36">
                  <c:v>15.5</c:v>
                </c:pt>
                <c:pt idx="37">
                  <c:v>15.2</c:v>
                </c:pt>
                <c:pt idx="38">
                  <c:v>14.2</c:v>
                </c:pt>
                <c:pt idx="39">
                  <c:v>14.4</c:v>
                </c:pt>
                <c:pt idx="40">
                  <c:v>15.1</c:v>
                </c:pt>
                <c:pt idx="41">
                  <c:v>15.6</c:v>
                </c:pt>
                <c:pt idx="42">
                  <c:v>14</c:v>
                </c:pt>
                <c:pt idx="43">
                  <c:v>15</c:v>
                </c:pt>
              </c:numCache>
            </c:numRef>
          </c:val>
        </c:ser>
        <c:dLbls>
          <c:showLegendKey val="0"/>
          <c:showVal val="0"/>
          <c:showCatName val="0"/>
          <c:showSerName val="0"/>
          <c:showPercent val="0"/>
          <c:showBubbleSize val="0"/>
        </c:dLbls>
        <c:axId val="65590400"/>
        <c:axId val="65592320"/>
      </c:areaChart>
      <c:catAx>
        <c:axId val="6559040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47156153050672184"/>
              <c:y val="0.94576271186440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65592320"/>
        <c:crosses val="autoZero"/>
        <c:auto val="1"/>
        <c:lblAlgn val="ctr"/>
        <c:lblOffset val="100"/>
        <c:tickLblSkip val="1"/>
        <c:tickMarkSkip val="1"/>
        <c:noMultiLvlLbl val="0"/>
      </c:catAx>
      <c:valAx>
        <c:axId val="65592320"/>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Number of marriages (1,000s)</a:t>
                </a:r>
              </a:p>
            </c:rich>
          </c:tx>
          <c:layout>
            <c:manualLayout>
              <c:xMode val="edge"/>
              <c:yMode val="edge"/>
              <c:x val="6.2047569803516025E-3"/>
              <c:y val="0.3067796610169491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65590400"/>
        <c:crossesAt val="1"/>
        <c:crossBetween val="midCat"/>
      </c:valAx>
      <c:spPr>
        <a:noFill/>
        <a:ln w="25400">
          <a:noFill/>
        </a:ln>
      </c:spPr>
    </c:plotArea>
    <c:legend>
      <c:legendPos val="r"/>
      <c:layout>
        <c:manualLayout>
          <c:xMode val="edge"/>
          <c:yMode val="edge"/>
          <c:x val="0.62047569803516034"/>
          <c:y val="0.13050847457627118"/>
          <c:w val="0.27721464496358844"/>
          <c:h val="0.18274691934694604"/>
        </c:manualLayout>
      </c:layout>
      <c:overlay val="0"/>
      <c:spPr>
        <a:no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550" b="0" i="0" u="none" strike="noStrike" baseline="0">
          <a:solidFill>
            <a:srgbClr val="000000"/>
          </a:solidFill>
          <a:latin typeface="Arial"/>
          <a:ea typeface="Arial"/>
          <a:cs typeface="Arial"/>
        </a:defRPr>
      </a:pPr>
      <a:endParaRPr lang="en-US"/>
    </a:p>
  </c:txPr>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solidFill>
                  <a:sysClr val="windowText" lastClr="000000"/>
                </a:solidFill>
              </a:rPr>
              <a:t>Figure 6.4: Civil partnerships 2006 - 2014</a:t>
            </a:r>
          </a:p>
        </c:rich>
      </c:tx>
      <c:layout>
        <c:manualLayout>
          <c:xMode val="edge"/>
          <c:yMode val="edge"/>
          <c:x val="0.30812128318500004"/>
          <c:y val="4.4969083754918494E-3"/>
        </c:manualLayout>
      </c:layout>
      <c:overlay val="0"/>
    </c:title>
    <c:autoTitleDeleted val="0"/>
    <c:plotArea>
      <c:layout>
        <c:manualLayout>
          <c:layoutTarget val="inner"/>
          <c:xMode val="edge"/>
          <c:yMode val="edge"/>
          <c:x val="9.7207859358841783E-2"/>
          <c:y val="9.1107894818375362E-2"/>
          <c:w val="0.8996897621509824"/>
          <c:h val="0.78266093946137172"/>
        </c:manualLayout>
      </c:layout>
      <c:barChart>
        <c:barDir val="col"/>
        <c:grouping val="stacked"/>
        <c:varyColors val="0"/>
        <c:ser>
          <c:idx val="0"/>
          <c:order val="0"/>
          <c:tx>
            <c:strRef>
              <c:f>'Data 6.4'!$C$4</c:f>
              <c:strCache>
                <c:ptCount val="1"/>
                <c:pt idx="0">
                  <c:v>Male partnerships</c:v>
                </c:pt>
              </c:strCache>
            </c:strRef>
          </c:tx>
          <c:spPr>
            <a:solidFill>
              <a:srgbClr val="D43783"/>
            </a:solidFill>
            <a:ln w="12700">
              <a:noFill/>
              <a:prstDash val="solid"/>
            </a:ln>
          </c:spPr>
          <c:invertIfNegative val="0"/>
          <c:cat>
            <c:numRef>
              <c:f>'Data 6.4'!$A$5:$A$13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'Data 6.4'!$C$5:$C$13</c:f>
              <c:numCache>
                <c:formatCode>_-* #,##0_-;\-* #,##0_-;_-* "-"??_-;_-@_-</c:formatCode>
                <c:ptCount val="9"/>
                <c:pt idx="0">
                  <c:v>578</c:v>
                </c:pt>
                <c:pt idx="1">
                  <c:v>340</c:v>
                </c:pt>
                <c:pt idx="2">
                  <c:v>245</c:v>
                </c:pt>
                <c:pt idx="3">
                  <c:v>219</c:v>
                </c:pt>
                <c:pt idx="4">
                  <c:v>197</c:v>
                </c:pt>
                <c:pt idx="5">
                  <c:v>229</c:v>
                </c:pt>
                <c:pt idx="6">
                  <c:v>257</c:v>
                </c:pt>
                <c:pt idx="7">
                  <c:v>217</c:v>
                </c:pt>
                <c:pt idx="8">
                  <c:v>193</c:v>
                </c:pt>
              </c:numCache>
            </c:numRef>
          </c:val>
        </c:ser>
        <c:ser>
          <c:idx val="1"/>
          <c:order val="1"/>
          <c:tx>
            <c:strRef>
              <c:f>'Data 6.4'!$D$4</c:f>
              <c:strCache>
                <c:ptCount val="1"/>
                <c:pt idx="0">
                  <c:v>Female partnerships</c:v>
                </c:pt>
              </c:strCache>
            </c:strRef>
          </c:tx>
          <c:spPr>
            <a:solidFill>
              <a:srgbClr val="EA9BC1"/>
            </a:solidFill>
            <a:ln w="12700">
              <a:noFill/>
              <a:prstDash val="solid"/>
            </a:ln>
          </c:spPr>
          <c:invertIfNegative val="0"/>
          <c:cat>
            <c:numRef>
              <c:f>'Data 6.4'!$A$5:$A$13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'Data 6.4'!$D$5:$D$13</c:f>
              <c:numCache>
                <c:formatCode>_-* #,##0_-;\-* #,##0_-;_-* "-"??_-;_-@_-</c:formatCode>
                <c:ptCount val="9"/>
                <c:pt idx="0">
                  <c:v>469</c:v>
                </c:pt>
                <c:pt idx="1">
                  <c:v>348</c:v>
                </c:pt>
                <c:pt idx="2">
                  <c:v>280</c:v>
                </c:pt>
                <c:pt idx="3">
                  <c:v>279</c:v>
                </c:pt>
                <c:pt idx="4">
                  <c:v>268</c:v>
                </c:pt>
                <c:pt idx="5">
                  <c:v>325</c:v>
                </c:pt>
                <c:pt idx="6">
                  <c:v>317</c:v>
                </c:pt>
                <c:pt idx="7">
                  <c:v>313</c:v>
                </c:pt>
                <c:pt idx="8">
                  <c:v>243</c:v>
                </c:pt>
              </c:numCache>
            </c:numRef>
          </c:val>
        </c:ser>
        <c:dLbls>
          <c:showLegendKey val="0"/>
          <c:showVal val="0"/>
          <c:showCatName val="0"/>
          <c:showSerName val="0"/>
          <c:showPercent val="0"/>
          <c:showBubbleSize val="0"/>
        </c:dLbls>
        <c:gapWidth val="100"/>
        <c:overlap val="100"/>
        <c:axId val="66069632"/>
        <c:axId val="66071552"/>
      </c:barChart>
      <c:catAx>
        <c:axId val="6606963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52051016890727331"/>
              <c:y val="0.94216710263662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66071552"/>
        <c:crosses val="autoZero"/>
        <c:auto val="1"/>
        <c:lblAlgn val="ctr"/>
        <c:lblOffset val="100"/>
        <c:tickLblSkip val="1"/>
        <c:tickMarkSkip val="1"/>
        <c:noMultiLvlLbl val="0"/>
      </c:catAx>
      <c:valAx>
        <c:axId val="66071552"/>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Number of partnerships</a:t>
                </a:r>
              </a:p>
            </c:rich>
          </c:tx>
          <c:layout>
            <c:manualLayout>
              <c:xMode val="edge"/>
              <c:yMode val="edge"/>
              <c:x val="0"/>
              <c:y val="0.2949152542372881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66069632"/>
        <c:crosses val="autoZero"/>
        <c:crossBetween val="between"/>
      </c:valAx>
      <c:spPr>
        <a:noFill/>
        <a:ln w="25400">
          <a:noFill/>
        </a:ln>
      </c:spPr>
    </c:plotArea>
    <c:legend>
      <c:legendPos val="r"/>
      <c:layout>
        <c:manualLayout>
          <c:xMode val="edge"/>
          <c:yMode val="edge"/>
          <c:x val="0.68528441183735178"/>
          <c:y val="0.10353972195296836"/>
          <c:w val="0.23267838676318511"/>
          <c:h val="0.10847457627118644"/>
        </c:manualLayout>
      </c:layout>
      <c:overlay val="0"/>
      <c:spPr>
        <a:no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a:t>Figure 7.1: Age at adoption, Scotland, 2014</a:t>
            </a:r>
          </a:p>
        </c:rich>
      </c:tx>
      <c:overlay val="0"/>
    </c:title>
    <c:autoTitleDeleted val="0"/>
    <c:plotArea>
      <c:layout>
        <c:manualLayout>
          <c:layoutTarget val="inner"/>
          <c:xMode val="edge"/>
          <c:yMode val="edge"/>
          <c:x val="0.10032315764045523"/>
          <c:y val="8.4104258541286406E-2"/>
          <c:w val="0.89243798995324253"/>
          <c:h val="0.77860754715305258"/>
        </c:manualLayout>
      </c:layout>
      <c:barChart>
        <c:barDir val="col"/>
        <c:grouping val="clustered"/>
        <c:varyColors val="0"/>
        <c:ser>
          <c:idx val="0"/>
          <c:order val="0"/>
          <c:tx>
            <c:strRef>
              <c:f>'Data 7.1'!$B$4</c:f>
              <c:strCache>
                <c:ptCount val="1"/>
                <c:pt idx="0">
                  <c:v>Adoptions</c:v>
                </c:pt>
              </c:strCache>
            </c:strRef>
          </c:tx>
          <c:spPr>
            <a:solidFill>
              <a:srgbClr val="F399C0"/>
            </a:solidFill>
          </c:spPr>
          <c:invertIfNegative val="0"/>
          <c:cat>
            <c:strRef>
              <c:f>'Data 7.1'!$A$5:$A$20</c:f>
              <c:str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strCache>
            </c:strRef>
          </c:cat>
          <c:val>
            <c:numRef>
              <c:f>'Data 7.1'!$B$5:$B$20</c:f>
              <c:numCache>
                <c:formatCode>General</c:formatCode>
                <c:ptCount val="16"/>
                <c:pt idx="0">
                  <c:v>23</c:v>
                </c:pt>
                <c:pt idx="1">
                  <c:v>62</c:v>
                </c:pt>
                <c:pt idx="2">
                  <c:v>73</c:v>
                </c:pt>
                <c:pt idx="3">
                  <c:v>62</c:v>
                </c:pt>
                <c:pt idx="4">
                  <c:v>62</c:v>
                </c:pt>
                <c:pt idx="5">
                  <c:v>36</c:v>
                </c:pt>
                <c:pt idx="6">
                  <c:v>28</c:v>
                </c:pt>
                <c:pt idx="7">
                  <c:v>24</c:v>
                </c:pt>
                <c:pt idx="8">
                  <c:v>15</c:v>
                </c:pt>
                <c:pt idx="9">
                  <c:v>13</c:v>
                </c:pt>
                <c:pt idx="10">
                  <c:v>13</c:v>
                </c:pt>
                <c:pt idx="11">
                  <c:v>8</c:v>
                </c:pt>
                <c:pt idx="12">
                  <c:v>7</c:v>
                </c:pt>
                <c:pt idx="13">
                  <c:v>7</c:v>
                </c:pt>
                <c:pt idx="14">
                  <c:v>6</c:v>
                </c:pt>
                <c:pt idx="15">
                  <c:v>16</c:v>
                </c:pt>
              </c:numCache>
            </c:numRef>
          </c:val>
        </c:ser>
        <c:dLbls>
          <c:showLegendKey val="0"/>
          <c:showVal val="0"/>
          <c:showCatName val="0"/>
          <c:showSerName val="0"/>
          <c:showPercent val="0"/>
          <c:showBubbleSize val="0"/>
        </c:dLbls>
        <c:gapWidth val="60"/>
        <c:axId val="66236800"/>
        <c:axId val="66238720"/>
      </c:barChart>
      <c:catAx>
        <c:axId val="66236800"/>
        <c:scaling>
          <c:orientation val="minMax"/>
        </c:scaling>
        <c:delete val="0"/>
        <c:axPos val="b"/>
        <c:title>
          <c:tx>
            <c:rich>
              <a:bodyPr/>
              <a:lstStyle/>
              <a:p>
                <a:pPr>
                  <a:defRPr/>
                </a:pPr>
                <a:r>
                  <a:rPr lang="en-GB"/>
                  <a:t>Age</a:t>
                </a:r>
              </a:p>
            </c:rich>
          </c:tx>
          <c:layout>
            <c:manualLayout>
              <c:xMode val="edge"/>
              <c:yMode val="edge"/>
              <c:x val="0.50982419855222338"/>
              <c:y val="0.93728813559322033"/>
            </c:manualLayout>
          </c:layout>
          <c:overlay val="0"/>
        </c:title>
        <c:numFmt formatCode="General" sourceLinked="1"/>
        <c:majorTickMark val="out"/>
        <c:minorTickMark val="none"/>
        <c:tickLblPos val="nextTo"/>
        <c:txPr>
          <a:bodyPr rot="0" vert="horz"/>
          <a:lstStyle/>
          <a:p>
            <a:pPr>
              <a:defRPr/>
            </a:pPr>
            <a:endParaRPr lang="en-US"/>
          </a:p>
        </c:txPr>
        <c:crossAx val="66238720"/>
        <c:crosses val="autoZero"/>
        <c:auto val="1"/>
        <c:lblAlgn val="ctr"/>
        <c:lblOffset val="100"/>
        <c:tickLblSkip val="1"/>
        <c:tickMarkSkip val="1"/>
        <c:noMultiLvlLbl val="0"/>
      </c:catAx>
      <c:valAx>
        <c:axId val="66238720"/>
        <c:scaling>
          <c:orientation val="minMax"/>
        </c:scaling>
        <c:delete val="0"/>
        <c:axPos val="l"/>
        <c:title>
          <c:tx>
            <c:rich>
              <a:bodyPr/>
              <a:lstStyle/>
              <a:p>
                <a:pPr>
                  <a:defRPr/>
                </a:pPr>
                <a:r>
                  <a:rPr lang="en-GB"/>
                  <a:t>Adoptions</a:t>
                </a:r>
              </a:p>
            </c:rich>
          </c:tx>
          <c:layout>
            <c:manualLayout>
              <c:xMode val="edge"/>
              <c:yMode val="edge"/>
              <c:x val="1.0341261633919339E-3"/>
              <c:y val="0.36610169491525424"/>
            </c:manualLayout>
          </c:layout>
          <c:overlay val="0"/>
        </c:title>
        <c:numFmt formatCode="General" sourceLinked="1"/>
        <c:majorTickMark val="out"/>
        <c:minorTickMark val="none"/>
        <c:tickLblPos val="nextTo"/>
        <c:txPr>
          <a:bodyPr rot="0" vert="horz"/>
          <a:lstStyle/>
          <a:p>
            <a:pPr>
              <a:defRPr/>
            </a:pPr>
            <a:endParaRPr lang="en-US"/>
          </a:p>
        </c:txPr>
        <c:crossAx val="66236800"/>
        <c:crosses val="autoZero"/>
        <c:crossBetween val="between"/>
      </c:valAx>
    </c:plotArea>
    <c:plotVisOnly val="1"/>
    <c:dispBlanksAs val="gap"/>
    <c:showDLblsOverMax val="0"/>
  </c:chart>
  <c:spPr>
    <a:ln>
      <a:noFill/>
    </a:ln>
  </c:spPr>
  <c:txPr>
    <a:bodyPr/>
    <a:lstStyle/>
    <a:p>
      <a:pPr>
        <a:defRPr sz="1800"/>
      </a:pPr>
      <a:endParaRPr lang="en-US"/>
    </a:p>
  </c:txPr>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i="0" baseline="0">
                <a:effectLst/>
                <a:latin typeface="Arial" pitchFamily="34" charset="0"/>
                <a:cs typeface="Arial" pitchFamily="34" charset="0"/>
              </a:rPr>
              <a:t>Figure 8.1: Change in household type in Scotland, 1961 to 2011</a:t>
            </a:r>
            <a:endParaRPr lang="en-GB" sz="1400">
              <a:effectLst/>
              <a:latin typeface="Arial" pitchFamily="34" charset="0"/>
              <a:cs typeface="Arial" pitchFamily="34" charset="0"/>
            </a:endParaRPr>
          </a:p>
        </c:rich>
      </c:tx>
      <c:overlay val="0"/>
    </c:title>
    <c:autoTitleDeleted val="0"/>
    <c:plotArea>
      <c:layout>
        <c:manualLayout>
          <c:layoutTarget val="inner"/>
          <c:xMode val="edge"/>
          <c:yMode val="edge"/>
          <c:x val="9.2996315696218523E-2"/>
          <c:y val="9.014906820228033E-2"/>
          <c:w val="0.87357761313444027"/>
          <c:h val="0.80935073310489281"/>
        </c:manualLayout>
      </c:layout>
      <c:lineChart>
        <c:grouping val="standard"/>
        <c:varyColors val="0"/>
        <c:ser>
          <c:idx val="1"/>
          <c:order val="0"/>
          <c:tx>
            <c:strRef>
              <c:f>'Data 8.1'!$A$5</c:f>
              <c:strCache>
                <c:ptCount val="1"/>
                <c:pt idx="0">
                  <c:v>1 person households</c:v>
                </c:pt>
              </c:strCache>
            </c:strRef>
          </c:tx>
          <c:spPr>
            <a:ln w="50800">
              <a:solidFill>
                <a:srgbClr val="E52754"/>
              </a:solidFill>
              <a:prstDash val="sysDot"/>
            </a:ln>
          </c:spPr>
          <c:marker>
            <c:symbol val="none"/>
          </c:marker>
          <c:cat>
            <c:numRef>
              <c:f>'Data 8.1'!$B$4:$G$4</c:f>
              <c:numCache>
                <c:formatCode>General</c:formatCode>
                <c:ptCount val="6"/>
                <c:pt idx="0">
                  <c:v>1961</c:v>
                </c:pt>
                <c:pt idx="1">
                  <c:v>1971</c:v>
                </c:pt>
                <c:pt idx="2">
                  <c:v>1981</c:v>
                </c:pt>
                <c:pt idx="3">
                  <c:v>1991</c:v>
                </c:pt>
                <c:pt idx="4">
                  <c:v>2001</c:v>
                </c:pt>
                <c:pt idx="5">
                  <c:v>2011</c:v>
                </c:pt>
              </c:numCache>
            </c:numRef>
          </c:cat>
          <c:val>
            <c:numRef>
              <c:f>'Data 8.1'!$B$5:$G$5</c:f>
              <c:numCache>
                <c:formatCode>0%</c:formatCode>
                <c:ptCount val="6"/>
                <c:pt idx="0">
                  <c:v>0.14000000000000001</c:v>
                </c:pt>
                <c:pt idx="1">
                  <c:v>0.19</c:v>
                </c:pt>
                <c:pt idx="2">
                  <c:v>0.22</c:v>
                </c:pt>
                <c:pt idx="3">
                  <c:v>0.28999999999999998</c:v>
                </c:pt>
                <c:pt idx="4">
                  <c:v>0.33</c:v>
                </c:pt>
                <c:pt idx="5">
                  <c:v>0.35</c:v>
                </c:pt>
              </c:numCache>
            </c:numRef>
          </c:val>
          <c:smooth val="0"/>
        </c:ser>
        <c:ser>
          <c:idx val="2"/>
          <c:order val="1"/>
          <c:tx>
            <c:strRef>
              <c:f>'Data 8.1'!$A$6</c:f>
              <c:strCache>
                <c:ptCount val="1"/>
                <c:pt idx="0">
                  <c:v>2 person households</c:v>
                </c:pt>
              </c:strCache>
            </c:strRef>
          </c:tx>
          <c:spPr>
            <a:ln w="38100">
              <a:solidFill>
                <a:srgbClr val="E52754"/>
              </a:solidFill>
              <a:prstDash val="sysDash"/>
            </a:ln>
          </c:spPr>
          <c:marker>
            <c:symbol val="none"/>
          </c:marker>
          <c:cat>
            <c:numRef>
              <c:f>'Data 8.1'!$B$4:$G$4</c:f>
              <c:numCache>
                <c:formatCode>General</c:formatCode>
                <c:ptCount val="6"/>
                <c:pt idx="0">
                  <c:v>1961</c:v>
                </c:pt>
                <c:pt idx="1">
                  <c:v>1971</c:v>
                </c:pt>
                <c:pt idx="2">
                  <c:v>1981</c:v>
                </c:pt>
                <c:pt idx="3">
                  <c:v>1991</c:v>
                </c:pt>
                <c:pt idx="4">
                  <c:v>2001</c:v>
                </c:pt>
                <c:pt idx="5">
                  <c:v>2011</c:v>
                </c:pt>
              </c:numCache>
            </c:numRef>
          </c:cat>
          <c:val>
            <c:numRef>
              <c:f>'Data 8.1'!$B$6:$G$6</c:f>
              <c:numCache>
                <c:formatCode>0%</c:formatCode>
                <c:ptCount val="6"/>
                <c:pt idx="0">
                  <c:v>0.26</c:v>
                </c:pt>
                <c:pt idx="1">
                  <c:v>0.28000000000000003</c:v>
                </c:pt>
                <c:pt idx="2">
                  <c:v>0.28999999999999998</c:v>
                </c:pt>
                <c:pt idx="3">
                  <c:v>0.32</c:v>
                </c:pt>
                <c:pt idx="4">
                  <c:v>0.33</c:v>
                </c:pt>
                <c:pt idx="5">
                  <c:v>0.34</c:v>
                </c:pt>
              </c:numCache>
            </c:numRef>
          </c:val>
          <c:smooth val="0"/>
        </c:ser>
        <c:ser>
          <c:idx val="3"/>
          <c:order val="2"/>
          <c:tx>
            <c:strRef>
              <c:f>'Data 8.1'!$A$7</c:f>
              <c:strCache>
                <c:ptCount val="1"/>
                <c:pt idx="0">
                  <c:v>3 person households</c:v>
                </c:pt>
              </c:strCache>
            </c:strRef>
          </c:tx>
          <c:spPr>
            <a:ln w="38100">
              <a:solidFill>
                <a:srgbClr val="E52754"/>
              </a:solidFill>
            </a:ln>
          </c:spPr>
          <c:marker>
            <c:symbol val="none"/>
          </c:marker>
          <c:cat>
            <c:numRef>
              <c:f>'Data 8.1'!$B$4:$G$4</c:f>
              <c:numCache>
                <c:formatCode>General</c:formatCode>
                <c:ptCount val="6"/>
                <c:pt idx="0">
                  <c:v>1961</c:v>
                </c:pt>
                <c:pt idx="1">
                  <c:v>1971</c:v>
                </c:pt>
                <c:pt idx="2">
                  <c:v>1981</c:v>
                </c:pt>
                <c:pt idx="3">
                  <c:v>1991</c:v>
                </c:pt>
                <c:pt idx="4">
                  <c:v>2001</c:v>
                </c:pt>
                <c:pt idx="5">
                  <c:v>2011</c:v>
                </c:pt>
              </c:numCache>
            </c:numRef>
          </c:cat>
          <c:val>
            <c:numRef>
              <c:f>'Data 8.1'!$B$7:$G$7</c:f>
              <c:numCache>
                <c:formatCode>0%</c:formatCode>
                <c:ptCount val="6"/>
                <c:pt idx="0">
                  <c:v>0.22</c:v>
                </c:pt>
                <c:pt idx="1">
                  <c:v>0.19</c:v>
                </c:pt>
                <c:pt idx="2">
                  <c:v>0.17</c:v>
                </c:pt>
                <c:pt idx="3">
                  <c:v>0.17</c:v>
                </c:pt>
                <c:pt idx="4">
                  <c:v>0.16</c:v>
                </c:pt>
                <c:pt idx="5">
                  <c:v>0.15</c:v>
                </c:pt>
              </c:numCache>
            </c:numRef>
          </c:val>
          <c:smooth val="0"/>
        </c:ser>
        <c:ser>
          <c:idx val="4"/>
          <c:order val="3"/>
          <c:tx>
            <c:strRef>
              <c:f>'Data 8.1'!$A$8</c:f>
              <c:strCache>
                <c:ptCount val="1"/>
                <c:pt idx="0">
                  <c:v>4 person households</c:v>
                </c:pt>
              </c:strCache>
            </c:strRef>
          </c:tx>
          <c:spPr>
            <a:ln w="44450">
              <a:solidFill>
                <a:srgbClr val="F7C0CD"/>
              </a:solidFill>
              <a:prstDash val="sysDash"/>
            </a:ln>
          </c:spPr>
          <c:marker>
            <c:symbol val="none"/>
          </c:marker>
          <c:cat>
            <c:numRef>
              <c:f>'Data 8.1'!$B$4:$G$4</c:f>
              <c:numCache>
                <c:formatCode>General</c:formatCode>
                <c:ptCount val="6"/>
                <c:pt idx="0">
                  <c:v>1961</c:v>
                </c:pt>
                <c:pt idx="1">
                  <c:v>1971</c:v>
                </c:pt>
                <c:pt idx="2">
                  <c:v>1981</c:v>
                </c:pt>
                <c:pt idx="3">
                  <c:v>1991</c:v>
                </c:pt>
                <c:pt idx="4">
                  <c:v>2001</c:v>
                </c:pt>
                <c:pt idx="5">
                  <c:v>2011</c:v>
                </c:pt>
              </c:numCache>
            </c:numRef>
          </c:cat>
          <c:val>
            <c:numRef>
              <c:f>'Data 8.1'!$B$8:$G$8</c:f>
              <c:numCache>
                <c:formatCode>0%</c:formatCode>
                <c:ptCount val="6"/>
                <c:pt idx="0">
                  <c:v>0.18</c:v>
                </c:pt>
                <c:pt idx="1">
                  <c:v>0.17</c:v>
                </c:pt>
                <c:pt idx="2">
                  <c:v>0.18</c:v>
                </c:pt>
                <c:pt idx="3">
                  <c:v>0.15</c:v>
                </c:pt>
                <c:pt idx="4">
                  <c:v>0.13</c:v>
                </c:pt>
                <c:pt idx="5">
                  <c:v>0.12</c:v>
                </c:pt>
              </c:numCache>
            </c:numRef>
          </c:val>
          <c:smooth val="0"/>
        </c:ser>
        <c:ser>
          <c:idx val="5"/>
          <c:order val="4"/>
          <c:tx>
            <c:strRef>
              <c:f>'Data 8.1'!$A$9</c:f>
              <c:strCache>
                <c:ptCount val="1"/>
                <c:pt idx="0">
                  <c:v>5+ person households</c:v>
                </c:pt>
              </c:strCache>
            </c:strRef>
          </c:tx>
          <c:spPr>
            <a:ln w="41275">
              <a:solidFill>
                <a:srgbClr val="F7C0CD"/>
              </a:solidFill>
            </a:ln>
          </c:spPr>
          <c:marker>
            <c:symbol val="none"/>
          </c:marker>
          <c:cat>
            <c:numRef>
              <c:f>'Data 8.1'!$B$4:$G$4</c:f>
              <c:numCache>
                <c:formatCode>General</c:formatCode>
                <c:ptCount val="6"/>
                <c:pt idx="0">
                  <c:v>1961</c:v>
                </c:pt>
                <c:pt idx="1">
                  <c:v>1971</c:v>
                </c:pt>
                <c:pt idx="2">
                  <c:v>1981</c:v>
                </c:pt>
                <c:pt idx="3">
                  <c:v>1991</c:v>
                </c:pt>
                <c:pt idx="4">
                  <c:v>2001</c:v>
                </c:pt>
                <c:pt idx="5">
                  <c:v>2011</c:v>
                </c:pt>
              </c:numCache>
            </c:numRef>
          </c:cat>
          <c:val>
            <c:numRef>
              <c:f>'Data 8.1'!$B$9:$G$9</c:f>
              <c:numCache>
                <c:formatCode>0%</c:formatCode>
                <c:ptCount val="6"/>
                <c:pt idx="0">
                  <c:v>0.19</c:v>
                </c:pt>
                <c:pt idx="1">
                  <c:v>0.17</c:v>
                </c:pt>
                <c:pt idx="2">
                  <c:v>0.13</c:v>
                </c:pt>
                <c:pt idx="3">
                  <c:v>7.0000000000000007E-2</c:v>
                </c:pt>
                <c:pt idx="4">
                  <c:v>0.06</c:v>
                </c:pt>
                <c:pt idx="5">
                  <c:v>0.05</c:v>
                </c:pt>
              </c:numCache>
            </c:numRef>
          </c:val>
          <c:smooth val="0"/>
        </c:ser>
        <c:dLbls>
          <c:showLegendKey val="0"/>
          <c:showVal val="0"/>
          <c:showCatName val="0"/>
          <c:showSerName val="0"/>
          <c:showPercent val="0"/>
          <c:showBubbleSize val="0"/>
        </c:dLbls>
        <c:marker val="1"/>
        <c:smooth val="0"/>
        <c:axId val="65795968"/>
        <c:axId val="66670592"/>
      </c:lineChart>
      <c:catAx>
        <c:axId val="6579596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overlay val="0"/>
        </c:title>
        <c:numFmt formatCode="General" sourceLinked="1"/>
        <c:majorTickMark val="out"/>
        <c:minorTickMark val="none"/>
        <c:tickLblPos val="nextTo"/>
        <c:spPr>
          <a:noFill/>
          <a:ln w="25400">
            <a:solidFill>
              <a:schemeClr val="tx1"/>
            </a:solidFill>
          </a:ln>
        </c:spPr>
        <c:txPr>
          <a:bodyPr/>
          <a:lstStyle/>
          <a:p>
            <a:pPr>
              <a:defRPr sz="1400">
                <a:latin typeface="Arial" pitchFamily="34" charset="0"/>
                <a:cs typeface="Arial" pitchFamily="34" charset="0"/>
              </a:defRPr>
            </a:pPr>
            <a:endParaRPr lang="en-US"/>
          </a:p>
        </c:txPr>
        <c:crossAx val="66670592"/>
        <c:crosses val="autoZero"/>
        <c:auto val="1"/>
        <c:lblAlgn val="ctr"/>
        <c:lblOffset val="100"/>
        <c:noMultiLvlLbl val="0"/>
      </c:catAx>
      <c:valAx>
        <c:axId val="66670592"/>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Percentage of households</a:t>
                </a:r>
              </a:p>
            </c:rich>
          </c:tx>
          <c:overlay val="0"/>
        </c:title>
        <c:numFmt formatCode="0%" sourceLinked="1"/>
        <c:majorTickMark val="out"/>
        <c:minorTickMark val="none"/>
        <c:tickLblPos val="nextTo"/>
        <c:spPr>
          <a:ln w="25400">
            <a:solidFill>
              <a:schemeClr val="tx1"/>
            </a:solidFill>
          </a:ln>
        </c:spPr>
        <c:txPr>
          <a:bodyPr/>
          <a:lstStyle/>
          <a:p>
            <a:pPr>
              <a:defRPr sz="1400">
                <a:latin typeface="Arial" pitchFamily="34" charset="0"/>
                <a:cs typeface="Arial" pitchFamily="34" charset="0"/>
              </a:defRPr>
            </a:pPr>
            <a:endParaRPr lang="en-US"/>
          </a:p>
        </c:txPr>
        <c:crossAx val="65795968"/>
        <c:crosses val="autoZero"/>
        <c:crossBetween val="midCat"/>
      </c:valAx>
      <c:spPr>
        <a:noFill/>
        <a:ln w="25400">
          <a:noFill/>
        </a:ln>
      </c:spPr>
    </c:plotArea>
    <c:legend>
      <c:legendPos val="r"/>
      <c:layout>
        <c:manualLayout>
          <c:xMode val="edge"/>
          <c:yMode val="edge"/>
          <c:x val="0.12741399074290632"/>
          <c:y val="0.69202956125952531"/>
          <c:w val="0.25652440309647762"/>
          <c:h val="0.18210386088445893"/>
        </c:manualLayout>
      </c:layout>
      <c:overlay val="0"/>
      <c:txPr>
        <a:bodyPr/>
        <a:lstStyle/>
        <a:p>
          <a:pPr>
            <a:defRPr sz="1290"/>
          </a:pPr>
          <a:endParaRPr lang="en-US"/>
        </a:p>
      </c:txPr>
    </c:legend>
    <c:plotVisOnly val="1"/>
    <c:dispBlanksAs val="gap"/>
    <c:showDLblsOverMax val="0"/>
  </c:chart>
  <c:spPr>
    <a:noFill/>
    <a:ln>
      <a:noFill/>
    </a:ln>
  </c:spPr>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i="0" baseline="0">
                <a:effectLst/>
                <a:latin typeface="Arial" pitchFamily="34" charset="0"/>
                <a:cs typeface="Arial" pitchFamily="34" charset="0"/>
              </a:rPr>
              <a:t>Figure 8.3: Households in Scotland by household type: 2012 </a:t>
            </a:r>
            <a:r>
              <a:rPr lang="en-GB" sz="1400" b="1" i="0" baseline="30000">
                <a:effectLst/>
                <a:latin typeface="Arial" pitchFamily="34" charset="0"/>
                <a:cs typeface="Arial" pitchFamily="34" charset="0"/>
              </a:rPr>
              <a:t>1 </a:t>
            </a:r>
            <a:r>
              <a:rPr lang="en-GB" sz="1400" b="1" i="0" baseline="0">
                <a:effectLst/>
                <a:latin typeface="Arial" pitchFamily="34" charset="0"/>
                <a:cs typeface="Arial" pitchFamily="34" charset="0"/>
              </a:rPr>
              <a:t>and 2037</a:t>
            </a:r>
            <a:endParaRPr lang="en-GB" sz="1400">
              <a:effectLst/>
              <a:latin typeface="Arial" pitchFamily="34" charset="0"/>
              <a:cs typeface="Arial" pitchFamily="34" charset="0"/>
            </a:endParaRPr>
          </a:p>
        </c:rich>
      </c:tx>
      <c:overlay val="0"/>
    </c:title>
    <c:autoTitleDeleted val="0"/>
    <c:plotArea>
      <c:layout>
        <c:manualLayout>
          <c:layoutTarget val="inner"/>
          <c:xMode val="edge"/>
          <c:yMode val="edge"/>
          <c:x val="0.13151158226038981"/>
          <c:y val="0.1152471094846058"/>
          <c:w val="0.85992943375412656"/>
          <c:h val="0.69415913608043034"/>
        </c:manualLayout>
      </c:layout>
      <c:barChart>
        <c:barDir val="col"/>
        <c:grouping val="clustered"/>
        <c:varyColors val="0"/>
        <c:ser>
          <c:idx val="0"/>
          <c:order val="0"/>
          <c:tx>
            <c:v>2012</c:v>
          </c:tx>
          <c:spPr>
            <a:solidFill>
              <a:srgbClr val="E52754"/>
            </a:solidFill>
          </c:spPr>
          <c:invertIfNegative val="0"/>
          <c:cat>
            <c:strRef>
              <c:f>'Data 8.3'!$A$5:$A$9</c:f>
              <c:strCache>
                <c:ptCount val="5"/>
                <c:pt idx="0">
                  <c:v>1 adult</c:v>
                </c:pt>
                <c:pt idx="1">
                  <c:v>2 adults</c:v>
                </c:pt>
                <c:pt idx="2">
                  <c:v>1 adult with children</c:v>
                </c:pt>
                <c:pt idx="3">
                  <c:v>2+ adults with children</c:v>
                </c:pt>
                <c:pt idx="4">
                  <c:v>3+ adults</c:v>
                </c:pt>
              </c:strCache>
            </c:strRef>
          </c:cat>
          <c:val>
            <c:numRef>
              <c:f>'Data 8.3'!$B$5:$B$9</c:f>
              <c:numCache>
                <c:formatCode>#,##0</c:formatCode>
                <c:ptCount val="5"/>
                <c:pt idx="0">
                  <c:v>849172</c:v>
                </c:pt>
                <c:pt idx="1">
                  <c:v>731342</c:v>
                </c:pt>
                <c:pt idx="2">
                  <c:v>154938</c:v>
                </c:pt>
                <c:pt idx="3">
                  <c:v>447365</c:v>
                </c:pt>
                <c:pt idx="4">
                  <c:v>204388</c:v>
                </c:pt>
              </c:numCache>
            </c:numRef>
          </c:val>
        </c:ser>
        <c:ser>
          <c:idx val="1"/>
          <c:order val="1"/>
          <c:tx>
            <c:v>2037</c:v>
          </c:tx>
          <c:spPr>
            <a:solidFill>
              <a:srgbClr val="ED96AC"/>
            </a:solidFill>
          </c:spPr>
          <c:invertIfNegative val="0"/>
          <c:cat>
            <c:strRef>
              <c:f>'Data 8.3'!$A$5:$A$9</c:f>
              <c:strCache>
                <c:ptCount val="5"/>
                <c:pt idx="0">
                  <c:v>1 adult</c:v>
                </c:pt>
                <c:pt idx="1">
                  <c:v>2 adults</c:v>
                </c:pt>
                <c:pt idx="2">
                  <c:v>1 adult with children</c:v>
                </c:pt>
                <c:pt idx="3">
                  <c:v>2+ adults with children</c:v>
                </c:pt>
                <c:pt idx="4">
                  <c:v>3+ adults</c:v>
                </c:pt>
              </c:strCache>
            </c:strRef>
          </c:cat>
          <c:val>
            <c:numRef>
              <c:f>'Data 8.3'!$C$5:$C$9</c:f>
              <c:numCache>
                <c:formatCode>#,##0</c:formatCode>
                <c:ptCount val="5"/>
                <c:pt idx="0">
                  <c:v>1149182</c:v>
                </c:pt>
                <c:pt idx="1">
                  <c:v>869880</c:v>
                </c:pt>
                <c:pt idx="2">
                  <c:v>196307</c:v>
                </c:pt>
                <c:pt idx="3">
                  <c:v>396829</c:v>
                </c:pt>
                <c:pt idx="4">
                  <c:v>170575</c:v>
                </c:pt>
              </c:numCache>
            </c:numRef>
          </c:val>
        </c:ser>
        <c:dLbls>
          <c:showLegendKey val="0"/>
          <c:showVal val="0"/>
          <c:showCatName val="0"/>
          <c:showSerName val="0"/>
          <c:showPercent val="0"/>
          <c:showBubbleSize val="0"/>
        </c:dLbls>
        <c:gapWidth val="100"/>
        <c:axId val="66532864"/>
        <c:axId val="66534784"/>
      </c:barChart>
      <c:catAx>
        <c:axId val="6653286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Household Type</a:t>
                </a:r>
              </a:p>
            </c:rich>
          </c:tx>
          <c:overlay val="0"/>
        </c:title>
        <c:numFmt formatCode="General" sourceLinked="1"/>
        <c:majorTickMark val="out"/>
        <c:minorTickMark val="none"/>
        <c:tickLblPos val="nextTo"/>
        <c:spPr>
          <a:ln w="25400">
            <a:solidFill>
              <a:schemeClr val="tx1"/>
            </a:solidFill>
          </a:ln>
        </c:spPr>
        <c:txPr>
          <a:bodyPr/>
          <a:lstStyle/>
          <a:p>
            <a:pPr>
              <a:defRPr sz="1400">
                <a:latin typeface="Arial" pitchFamily="34" charset="0"/>
                <a:cs typeface="Arial" pitchFamily="34" charset="0"/>
              </a:defRPr>
            </a:pPr>
            <a:endParaRPr lang="en-US"/>
          </a:p>
        </c:txPr>
        <c:crossAx val="66534784"/>
        <c:crosses val="autoZero"/>
        <c:auto val="1"/>
        <c:lblAlgn val="ctr"/>
        <c:lblOffset val="100"/>
        <c:noMultiLvlLbl val="0"/>
      </c:catAx>
      <c:valAx>
        <c:axId val="66534784"/>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Number of Households</a:t>
                </a:r>
              </a:p>
            </c:rich>
          </c:tx>
          <c:overlay val="0"/>
        </c:title>
        <c:numFmt formatCode="#,##0" sourceLinked="1"/>
        <c:majorTickMark val="out"/>
        <c:minorTickMark val="none"/>
        <c:tickLblPos val="nextTo"/>
        <c:spPr>
          <a:ln w="25400">
            <a:solidFill>
              <a:schemeClr val="tx1"/>
            </a:solidFill>
          </a:ln>
        </c:spPr>
        <c:txPr>
          <a:bodyPr/>
          <a:lstStyle/>
          <a:p>
            <a:pPr>
              <a:defRPr sz="1400">
                <a:latin typeface="Arial" pitchFamily="34" charset="0"/>
                <a:cs typeface="Arial" pitchFamily="34" charset="0"/>
              </a:defRPr>
            </a:pPr>
            <a:endParaRPr lang="en-US"/>
          </a:p>
        </c:txPr>
        <c:crossAx val="66532864"/>
        <c:crosses val="autoZero"/>
        <c:crossBetween val="between"/>
      </c:valAx>
      <c:spPr>
        <a:noFill/>
        <a:ln w="25400">
          <a:noFill/>
        </a:ln>
      </c:spPr>
    </c:plotArea>
    <c:legend>
      <c:legendPos val="r"/>
      <c:layout>
        <c:manualLayout>
          <c:xMode val="edge"/>
          <c:yMode val="edge"/>
          <c:x val="0.86984297732014271"/>
          <c:y val="0.29067619294840896"/>
          <c:w val="6.9975206945285695E-2"/>
          <c:h val="8.9866129371191261E-2"/>
        </c:manualLayout>
      </c:layout>
      <c:overlay val="0"/>
      <c:txPr>
        <a:bodyPr/>
        <a:lstStyle/>
        <a:p>
          <a:pPr>
            <a:defRPr sz="14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a:effectLst/>
              </a:rPr>
              <a:t>Figure 1.4:</a:t>
            </a:r>
            <a:r>
              <a:rPr lang="en-GB" sz="1400">
                <a:effectLst/>
              </a:rPr>
              <a:t> </a:t>
            </a:r>
            <a:r>
              <a:rPr lang="en-GB" sz="1400" b="1">
                <a:effectLst/>
              </a:rPr>
              <a:t>The</a:t>
            </a:r>
            <a:r>
              <a:rPr lang="en-GB" sz="1400">
                <a:effectLst/>
              </a:rPr>
              <a:t> </a:t>
            </a:r>
            <a:r>
              <a:rPr lang="en-GB" sz="1400" b="1">
                <a:effectLst/>
              </a:rPr>
              <a:t>changing age structure of Scotland’s population, 2004-2014</a:t>
            </a:r>
            <a:endParaRPr lang="en-GB" sz="1400">
              <a:effectLst/>
            </a:endParaRPr>
          </a:p>
        </c:rich>
      </c:tx>
      <c:overlay val="0"/>
    </c:title>
    <c:autoTitleDeleted val="0"/>
    <c:plotArea>
      <c:layout>
        <c:manualLayout>
          <c:layoutTarget val="inner"/>
          <c:xMode val="edge"/>
          <c:yMode val="edge"/>
          <c:x val="0.10341261633919338"/>
          <c:y val="7.4576271186440682E-2"/>
          <c:w val="0.8821096173733195"/>
          <c:h val="0.77740112994350286"/>
        </c:manualLayout>
      </c:layout>
      <c:barChart>
        <c:barDir val="col"/>
        <c:grouping val="clustered"/>
        <c:varyColors val="0"/>
        <c:ser>
          <c:idx val="1"/>
          <c:order val="0"/>
          <c:tx>
            <c:strRef>
              <c:f>'Data 1.4'!$A$8</c:f>
              <c:strCache>
                <c:ptCount val="1"/>
                <c:pt idx="0">
                  <c:v>2004</c:v>
                </c:pt>
              </c:strCache>
            </c:strRef>
          </c:tx>
          <c:spPr>
            <a:solidFill>
              <a:srgbClr val="96D0CB"/>
            </a:solidFill>
            <a:ln w="12700">
              <a:noFill/>
              <a:prstDash val="solid"/>
            </a:ln>
          </c:spPr>
          <c:invertIfNegative val="0"/>
          <c:cat>
            <c:strLit>
              <c:ptCount val="6"/>
              <c:pt idx="0">
                <c:v>0-15</c:v>
              </c:pt>
              <c:pt idx="1">
                <c:v>16-29</c:v>
              </c:pt>
              <c:pt idx="2">
                <c:v>30-44</c:v>
              </c:pt>
              <c:pt idx="3">
                <c:v>45-59</c:v>
              </c:pt>
              <c:pt idx="4">
                <c:v>60-74</c:v>
              </c:pt>
              <c:pt idx="5">
                <c:v>75 +</c:v>
              </c:pt>
            </c:strLit>
          </c:cat>
          <c:val>
            <c:numRef>
              <c:f>'Data 1.4'!$B$8:$G$8</c:f>
              <c:numCache>
                <c:formatCode>0.000</c:formatCode>
                <c:ptCount val="6"/>
                <c:pt idx="0">
                  <c:v>937.74599999999998</c:v>
                </c:pt>
                <c:pt idx="1">
                  <c:v>884.61800000000005</c:v>
                </c:pt>
                <c:pt idx="2">
                  <c:v>1140.8320000000001</c:v>
                </c:pt>
                <c:pt idx="3">
                  <c:v>1025.269</c:v>
                </c:pt>
                <c:pt idx="4">
                  <c:v>725.76800000000003</c:v>
                </c:pt>
                <c:pt idx="5">
                  <c:v>370.06700000000001</c:v>
                </c:pt>
              </c:numCache>
            </c:numRef>
          </c:val>
        </c:ser>
        <c:ser>
          <c:idx val="0"/>
          <c:order val="1"/>
          <c:tx>
            <c:strRef>
              <c:f>'Data 1.4'!$A$7</c:f>
              <c:strCache>
                <c:ptCount val="1"/>
                <c:pt idx="0">
                  <c:v>2014</c:v>
                </c:pt>
              </c:strCache>
            </c:strRef>
          </c:tx>
          <c:spPr>
            <a:solidFill>
              <a:srgbClr val="2DA197"/>
            </a:solidFill>
            <a:ln w="12700">
              <a:noFill/>
              <a:prstDash val="solid"/>
            </a:ln>
          </c:spPr>
          <c:invertIfNegative val="0"/>
          <c:cat>
            <c:strLit>
              <c:ptCount val="6"/>
              <c:pt idx="0">
                <c:v>0-15</c:v>
              </c:pt>
              <c:pt idx="1">
                <c:v>16-29</c:v>
              </c:pt>
              <c:pt idx="2">
                <c:v>30-44</c:v>
              </c:pt>
              <c:pt idx="3">
                <c:v>45-59</c:v>
              </c:pt>
              <c:pt idx="4">
                <c:v>60-74</c:v>
              </c:pt>
              <c:pt idx="5">
                <c:v>75 +</c:v>
              </c:pt>
            </c:strLit>
          </c:cat>
          <c:val>
            <c:numRef>
              <c:f>'Data 1.4'!$B$7:$G$7</c:f>
              <c:numCache>
                <c:formatCode>0.000</c:formatCode>
                <c:ptCount val="6"/>
                <c:pt idx="0">
                  <c:v>911.28200000000004</c:v>
                </c:pt>
                <c:pt idx="1">
                  <c:v>976.03700000000003</c:v>
                </c:pt>
                <c:pt idx="2">
                  <c:v>1019.302</c:v>
                </c:pt>
                <c:pt idx="3">
                  <c:v>1156.789</c:v>
                </c:pt>
                <c:pt idx="4">
                  <c:v>850.95500000000004</c:v>
                </c:pt>
                <c:pt idx="5">
                  <c:v>433.23500000000001</c:v>
                </c:pt>
              </c:numCache>
            </c:numRef>
          </c:val>
        </c:ser>
        <c:dLbls>
          <c:showLegendKey val="0"/>
          <c:showVal val="0"/>
          <c:showCatName val="0"/>
          <c:showSerName val="0"/>
          <c:showPercent val="0"/>
          <c:showBubbleSize val="0"/>
        </c:dLbls>
        <c:gapWidth val="70"/>
        <c:axId val="142558336"/>
        <c:axId val="142560256"/>
      </c:barChart>
      <c:catAx>
        <c:axId val="14255833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Age group</a:t>
                </a:r>
              </a:p>
            </c:rich>
          </c:tx>
          <c:layout>
            <c:manualLayout>
              <c:xMode val="edge"/>
              <c:yMode val="edge"/>
              <c:x val="0.49120992761116855"/>
              <c:y val="0.918644067796610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2560256"/>
        <c:crosses val="autoZero"/>
        <c:auto val="1"/>
        <c:lblAlgn val="ctr"/>
        <c:lblOffset val="100"/>
        <c:tickLblSkip val="1"/>
        <c:tickMarkSkip val="1"/>
        <c:noMultiLvlLbl val="0"/>
      </c:catAx>
      <c:valAx>
        <c:axId val="142560256"/>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Persons (1,000s)</a:t>
                </a:r>
              </a:p>
            </c:rich>
          </c:tx>
          <c:layout>
            <c:manualLayout>
              <c:xMode val="edge"/>
              <c:yMode val="edge"/>
              <c:x val="4.1365046535677356E-3"/>
              <c:y val="0.2610169491525423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2558336"/>
        <c:crosses val="autoZero"/>
        <c:crossBetween val="between"/>
      </c:valAx>
      <c:spPr>
        <a:noFill/>
        <a:ln w="25400">
          <a:noFill/>
        </a:ln>
      </c:spPr>
    </c:plotArea>
    <c:legend>
      <c:legendPos val="r"/>
      <c:layout>
        <c:manualLayout>
          <c:xMode val="edge"/>
          <c:yMode val="edge"/>
          <c:x val="0.87280248190279219"/>
          <c:y val="0.17796610169491525"/>
          <c:w val="7.8593588417786964E-2"/>
          <c:h val="9.491525423728811E-2"/>
        </c:manualLayout>
      </c:layout>
      <c:overlay val="0"/>
      <c:spPr>
        <a:noFill/>
        <a:ln w="25400">
          <a:noFill/>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effectLst/>
                <a:latin typeface="Arial" pitchFamily="34" charset="0"/>
                <a:cs typeface="Arial" pitchFamily="34" charset="0"/>
              </a:rPr>
              <a:t>Figure 8.4:</a:t>
            </a:r>
            <a:r>
              <a:rPr lang="en-GB" sz="1400">
                <a:effectLst/>
                <a:latin typeface="Arial" pitchFamily="34" charset="0"/>
                <a:cs typeface="Arial" pitchFamily="34" charset="0"/>
              </a:rPr>
              <a:t> </a:t>
            </a:r>
            <a:r>
              <a:rPr lang="en-GB" sz="1400" b="1">
                <a:effectLst/>
                <a:latin typeface="Arial" pitchFamily="34" charset="0"/>
                <a:cs typeface="Arial" pitchFamily="34" charset="0"/>
              </a:rPr>
              <a:t>Households in Scotland by age of head of household: 2012</a:t>
            </a:r>
            <a:r>
              <a:rPr lang="en-GB" sz="1400" b="1" baseline="30000">
                <a:effectLst/>
                <a:latin typeface="Arial" pitchFamily="34" charset="0"/>
                <a:cs typeface="Arial" pitchFamily="34" charset="0"/>
              </a:rPr>
              <a:t>1</a:t>
            </a:r>
            <a:r>
              <a:rPr lang="en-GB" sz="1400" b="1">
                <a:effectLst/>
                <a:latin typeface="Arial" pitchFamily="34" charset="0"/>
                <a:cs typeface="Arial" pitchFamily="34" charset="0"/>
              </a:rPr>
              <a:t> and 2037</a:t>
            </a:r>
            <a:endParaRPr lang="en-GB" sz="1400">
              <a:effectLst/>
              <a:latin typeface="Arial" pitchFamily="34" charset="0"/>
              <a:cs typeface="Arial" pitchFamily="34" charset="0"/>
            </a:endParaRPr>
          </a:p>
        </c:rich>
      </c:tx>
      <c:overlay val="0"/>
    </c:title>
    <c:autoTitleDeleted val="0"/>
    <c:plotArea>
      <c:layout>
        <c:manualLayout>
          <c:layoutTarget val="inner"/>
          <c:xMode val="edge"/>
          <c:yMode val="edge"/>
          <c:x val="0.12466559997177092"/>
          <c:y val="0.11256471515122969"/>
          <c:w val="0.85181238979066909"/>
          <c:h val="0.71835446214139775"/>
        </c:manualLayout>
      </c:layout>
      <c:barChart>
        <c:barDir val="col"/>
        <c:grouping val="clustered"/>
        <c:varyColors val="0"/>
        <c:ser>
          <c:idx val="0"/>
          <c:order val="0"/>
          <c:tx>
            <c:v>2012</c:v>
          </c:tx>
          <c:spPr>
            <a:solidFill>
              <a:srgbClr val="E52754"/>
            </a:solidFill>
            <a:ln>
              <a:solidFill>
                <a:schemeClr val="bg1">
                  <a:lumMod val="75000"/>
                </a:schemeClr>
              </a:solidFill>
            </a:ln>
          </c:spPr>
          <c:invertIfNegative val="0"/>
          <c:cat>
            <c:strRef>
              <c:f>'Data 8.4'!$A$5:$A$12</c:f>
              <c:strCache>
                <c:ptCount val="8"/>
                <c:pt idx="0">
                  <c:v>16-24</c:v>
                </c:pt>
                <c:pt idx="1">
                  <c:v>25-34</c:v>
                </c:pt>
                <c:pt idx="2">
                  <c:v>35-44</c:v>
                </c:pt>
                <c:pt idx="3">
                  <c:v>45-54</c:v>
                </c:pt>
                <c:pt idx="4">
                  <c:v>55-64</c:v>
                </c:pt>
                <c:pt idx="5">
                  <c:v>65-74</c:v>
                </c:pt>
                <c:pt idx="6">
                  <c:v>75-84</c:v>
                </c:pt>
                <c:pt idx="7">
                  <c:v>85+</c:v>
                </c:pt>
              </c:strCache>
            </c:strRef>
          </c:cat>
          <c:val>
            <c:numRef>
              <c:f>'Data 8.4'!$B$5:$B$12</c:f>
              <c:numCache>
                <c:formatCode>#,##0</c:formatCode>
                <c:ptCount val="8"/>
                <c:pt idx="0">
                  <c:v>117424</c:v>
                </c:pt>
                <c:pt idx="1">
                  <c:v>345461</c:v>
                </c:pt>
                <c:pt idx="2">
                  <c:v>417172</c:v>
                </c:pt>
                <c:pt idx="3">
                  <c:v>478661</c:v>
                </c:pt>
                <c:pt idx="4">
                  <c:v>400867</c:v>
                </c:pt>
                <c:pt idx="5">
                  <c:v>326855</c:v>
                </c:pt>
                <c:pt idx="6">
                  <c:v>223388</c:v>
                </c:pt>
                <c:pt idx="7">
                  <c:v>77379</c:v>
                </c:pt>
              </c:numCache>
            </c:numRef>
          </c:val>
        </c:ser>
        <c:ser>
          <c:idx val="1"/>
          <c:order val="1"/>
          <c:tx>
            <c:v>2037</c:v>
          </c:tx>
          <c:spPr>
            <a:solidFill>
              <a:srgbClr val="ED96AC"/>
            </a:solidFill>
          </c:spPr>
          <c:invertIfNegative val="0"/>
          <c:cat>
            <c:strRef>
              <c:f>'Data 8.4'!$A$5:$A$12</c:f>
              <c:strCache>
                <c:ptCount val="8"/>
                <c:pt idx="0">
                  <c:v>16-24</c:v>
                </c:pt>
                <c:pt idx="1">
                  <c:v>25-34</c:v>
                </c:pt>
                <c:pt idx="2">
                  <c:v>35-44</c:v>
                </c:pt>
                <c:pt idx="3">
                  <c:v>45-54</c:v>
                </c:pt>
                <c:pt idx="4">
                  <c:v>55-64</c:v>
                </c:pt>
                <c:pt idx="5">
                  <c:v>65-74</c:v>
                </c:pt>
                <c:pt idx="6">
                  <c:v>75-84</c:v>
                </c:pt>
                <c:pt idx="7">
                  <c:v>85+</c:v>
                </c:pt>
              </c:strCache>
            </c:strRef>
          </c:cat>
          <c:val>
            <c:numRef>
              <c:f>'Data 8.4'!$C$5:$C$12</c:f>
              <c:numCache>
                <c:formatCode>#,##0</c:formatCode>
                <c:ptCount val="8"/>
                <c:pt idx="0">
                  <c:v>125460</c:v>
                </c:pt>
                <c:pt idx="1">
                  <c:v>358912</c:v>
                </c:pt>
                <c:pt idx="2">
                  <c:v>452719</c:v>
                </c:pt>
                <c:pt idx="3">
                  <c:v>481004</c:v>
                </c:pt>
                <c:pt idx="4">
                  <c:v>398069</c:v>
                </c:pt>
                <c:pt idx="5">
                  <c:v>420680</c:v>
                </c:pt>
                <c:pt idx="6">
                  <c:v>344732</c:v>
                </c:pt>
                <c:pt idx="7">
                  <c:v>201198</c:v>
                </c:pt>
              </c:numCache>
            </c:numRef>
          </c:val>
        </c:ser>
        <c:dLbls>
          <c:showLegendKey val="0"/>
          <c:showVal val="0"/>
          <c:showCatName val="0"/>
          <c:showSerName val="0"/>
          <c:showPercent val="0"/>
          <c:showBubbleSize val="0"/>
        </c:dLbls>
        <c:gapWidth val="100"/>
        <c:axId val="66283008"/>
        <c:axId val="66284928"/>
      </c:barChart>
      <c:catAx>
        <c:axId val="6628300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Age Group</a:t>
                </a:r>
              </a:p>
            </c:rich>
          </c:tx>
          <c:overlay val="0"/>
        </c:title>
        <c:numFmt formatCode="General" sourceLinked="1"/>
        <c:majorTickMark val="out"/>
        <c:minorTickMark val="none"/>
        <c:tickLblPos val="nextTo"/>
        <c:txPr>
          <a:bodyPr/>
          <a:lstStyle/>
          <a:p>
            <a:pPr>
              <a:defRPr sz="1400">
                <a:latin typeface="Arial" pitchFamily="34" charset="0"/>
                <a:cs typeface="Arial" pitchFamily="34" charset="0"/>
              </a:defRPr>
            </a:pPr>
            <a:endParaRPr lang="en-US"/>
          </a:p>
        </c:txPr>
        <c:crossAx val="66284928"/>
        <c:crosses val="autoZero"/>
        <c:auto val="1"/>
        <c:lblAlgn val="ctr"/>
        <c:lblOffset val="100"/>
        <c:noMultiLvlLbl val="0"/>
      </c:catAx>
      <c:valAx>
        <c:axId val="66284928"/>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Number of Households</a:t>
                </a:r>
              </a:p>
            </c:rich>
          </c:tx>
          <c:overlay val="0"/>
        </c:title>
        <c:numFmt formatCode="#,##0" sourceLinked="1"/>
        <c:majorTickMark val="out"/>
        <c:minorTickMark val="none"/>
        <c:tickLblPos val="nextTo"/>
        <c:txPr>
          <a:bodyPr/>
          <a:lstStyle/>
          <a:p>
            <a:pPr>
              <a:defRPr sz="1400">
                <a:latin typeface="Arial" pitchFamily="34" charset="0"/>
                <a:cs typeface="Arial" pitchFamily="34" charset="0"/>
              </a:defRPr>
            </a:pPr>
            <a:endParaRPr lang="en-US"/>
          </a:p>
        </c:txPr>
        <c:crossAx val="66283008"/>
        <c:crosses val="autoZero"/>
        <c:crossBetween val="between"/>
      </c:valAx>
      <c:spPr>
        <a:noFill/>
        <a:ln w="25400">
          <a:noFill/>
        </a:ln>
      </c:spPr>
    </c:plotArea>
    <c:legend>
      <c:legendPos val="r"/>
      <c:layout>
        <c:manualLayout>
          <c:xMode val="edge"/>
          <c:yMode val="edge"/>
          <c:x val="0.88357159551576014"/>
          <c:y val="0.20408642493356041"/>
          <c:w val="6.9975203969514066E-2"/>
          <c:h val="8.986613350447184E-2"/>
        </c:manualLayout>
      </c:layout>
      <c:overlay val="0"/>
      <c:txPr>
        <a:bodyPr/>
        <a:lstStyle/>
        <a:p>
          <a:pPr>
            <a:defRPr sz="14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Figure 10.1: General health</a:t>
            </a:r>
            <a:r>
              <a:rPr lang="en-GB" baseline="0"/>
              <a:t> by age, </a:t>
            </a:r>
            <a:r>
              <a:rPr lang="en-GB" sz="1800" b="1" i="0" u="none" strike="noStrike" baseline="0">
                <a:effectLst/>
              </a:rPr>
              <a:t>Scotland, 2011</a:t>
            </a:r>
            <a:endParaRPr lang="en-GB"/>
          </a:p>
        </c:rich>
      </c:tx>
      <c:overlay val="0"/>
    </c:title>
    <c:autoTitleDeleted val="0"/>
    <c:plotArea>
      <c:layout/>
      <c:barChart>
        <c:barDir val="col"/>
        <c:grouping val="percentStacked"/>
        <c:varyColors val="0"/>
        <c:ser>
          <c:idx val="0"/>
          <c:order val="0"/>
          <c:tx>
            <c:strRef>
              <c:f>Data10.1!$B$4:$B$4</c:f>
              <c:strCache>
                <c:ptCount val="1"/>
                <c:pt idx="0">
                  <c:v>Very good health</c:v>
                </c:pt>
              </c:strCache>
            </c:strRef>
          </c:tx>
          <c:spPr>
            <a:solidFill>
              <a:srgbClr val="B01117"/>
            </a:solidFill>
            <a:ln>
              <a:solidFill>
                <a:sysClr val="windowText" lastClr="000000"/>
              </a:solidFill>
            </a:ln>
          </c:spPr>
          <c:invertIfNegative val="0"/>
          <c:cat>
            <c:strRef>
              <c:f>Data10.1!$A$5:$A$12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Data10.1!$B$5:$B$12</c:f>
              <c:numCache>
                <c:formatCode>0.0</c:formatCode>
                <c:ptCount val="8"/>
                <c:pt idx="0">
                  <c:v>83.572202621105248</c:v>
                </c:pt>
                <c:pt idx="1">
                  <c:v>73.133719533018805</c:v>
                </c:pt>
                <c:pt idx="2">
                  <c:v>63.275275839281186</c:v>
                </c:pt>
                <c:pt idx="3">
                  <c:v>52.100624692868791</c:v>
                </c:pt>
                <c:pt idx="4">
                  <c:v>36.19080940148001</c:v>
                </c:pt>
                <c:pt idx="5">
                  <c:v>22.325194274707759</c:v>
                </c:pt>
                <c:pt idx="6">
                  <c:v>12.580665413248129</c:v>
                </c:pt>
                <c:pt idx="7">
                  <c:v>7.3350141166916893</c:v>
                </c:pt>
              </c:numCache>
            </c:numRef>
          </c:val>
        </c:ser>
        <c:ser>
          <c:idx val="1"/>
          <c:order val="1"/>
          <c:tx>
            <c:strRef>
              <c:f>Data10.1!$C$4:$C$4</c:f>
              <c:strCache>
                <c:ptCount val="1"/>
                <c:pt idx="0">
                  <c:v>Good health</c:v>
                </c:pt>
              </c:strCache>
            </c:strRef>
          </c:tx>
          <c:spPr>
            <a:solidFill>
              <a:srgbClr val="DD322D"/>
            </a:solidFill>
            <a:ln>
              <a:solidFill>
                <a:sysClr val="windowText" lastClr="000000"/>
              </a:solidFill>
            </a:ln>
          </c:spPr>
          <c:invertIfNegative val="0"/>
          <c:cat>
            <c:strRef>
              <c:f>Data10.1!$A$5:$A$12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Data10.1!$C$5:$C$12</c:f>
              <c:numCache>
                <c:formatCode>0.0</c:formatCode>
                <c:ptCount val="8"/>
                <c:pt idx="0">
                  <c:v>14.065550548873713</c:v>
                </c:pt>
                <c:pt idx="1">
                  <c:v>22.235836885442886</c:v>
                </c:pt>
                <c:pt idx="2">
                  <c:v>29.04408183694051</c:v>
                </c:pt>
                <c:pt idx="3">
                  <c:v>33.563210765979768</c:v>
                </c:pt>
                <c:pt idx="4">
                  <c:v>38.016851347724398</c:v>
                </c:pt>
                <c:pt idx="5">
                  <c:v>40.04591192879915</c:v>
                </c:pt>
                <c:pt idx="6">
                  <c:v>35.67055138300087</c:v>
                </c:pt>
                <c:pt idx="7">
                  <c:v>27.97748883412179</c:v>
                </c:pt>
              </c:numCache>
            </c:numRef>
          </c:val>
        </c:ser>
        <c:ser>
          <c:idx val="2"/>
          <c:order val="2"/>
          <c:tx>
            <c:strRef>
              <c:f>Data10.1!$D$4:$D$4</c:f>
              <c:strCache>
                <c:ptCount val="1"/>
                <c:pt idx="0">
                  <c:v>Fair health</c:v>
                </c:pt>
              </c:strCache>
            </c:strRef>
          </c:tx>
          <c:spPr>
            <a:solidFill>
              <a:srgbClr val="D06E72"/>
            </a:solidFill>
            <a:ln>
              <a:solidFill>
                <a:sysClr val="windowText" lastClr="000000"/>
              </a:solidFill>
            </a:ln>
          </c:spPr>
          <c:invertIfNegative val="0"/>
          <c:cat>
            <c:strRef>
              <c:f>Data10.1!$A$5:$A$12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Data10.1!$D$5:$D$12</c:f>
              <c:numCache>
                <c:formatCode>0.0</c:formatCode>
                <c:ptCount val="8"/>
                <c:pt idx="0">
                  <c:v>1.9263781319195792</c:v>
                </c:pt>
                <c:pt idx="1">
                  <c:v>3.7238651168085406</c:v>
                </c:pt>
                <c:pt idx="2">
                  <c:v>5.7406638724343537</c:v>
                </c:pt>
                <c:pt idx="3">
                  <c:v>9.5101350024395934</c:v>
                </c:pt>
                <c:pt idx="4">
                  <c:v>16.482976112879108</c:v>
                </c:pt>
                <c:pt idx="5">
                  <c:v>26.1855738575983</c:v>
                </c:pt>
                <c:pt idx="6">
                  <c:v>36.433506587055867</c:v>
                </c:pt>
                <c:pt idx="7">
                  <c:v>45.35471138683512</c:v>
                </c:pt>
              </c:numCache>
            </c:numRef>
          </c:val>
        </c:ser>
        <c:ser>
          <c:idx val="3"/>
          <c:order val="3"/>
          <c:tx>
            <c:strRef>
              <c:f>Data10.1!$E$4:$E$4</c:f>
              <c:strCache>
                <c:ptCount val="1"/>
                <c:pt idx="0">
                  <c:v>Bad health</c:v>
                </c:pt>
              </c:strCache>
            </c:strRef>
          </c:tx>
          <c:spPr>
            <a:solidFill>
              <a:srgbClr val="EFA19E"/>
            </a:solidFill>
            <a:ln>
              <a:solidFill>
                <a:sysClr val="windowText" lastClr="000000"/>
              </a:solidFill>
            </a:ln>
          </c:spPr>
          <c:invertIfNegative val="0"/>
          <c:cat>
            <c:strRef>
              <c:f>Data10.1!$A$5:$A$12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Data10.1!$E$5:$E$12</c:f>
              <c:numCache>
                <c:formatCode>0.0</c:formatCode>
                <c:ptCount val="8"/>
                <c:pt idx="0">
                  <c:v>0.32935696816979887</c:v>
                </c:pt>
                <c:pt idx="1">
                  <c:v>0.72918379479136364</c:v>
                </c:pt>
                <c:pt idx="2">
                  <c:v>1.5379266836198744</c:v>
                </c:pt>
                <c:pt idx="3">
                  <c:v>3.706086238514493</c:v>
                </c:pt>
                <c:pt idx="4">
                  <c:v>7.0361565890878417</c:v>
                </c:pt>
                <c:pt idx="5">
                  <c:v>8.7064542375132845</c:v>
                </c:pt>
                <c:pt idx="6">
                  <c:v>11.599628600411711</c:v>
                </c:pt>
                <c:pt idx="7">
                  <c:v>14.489674513469875</c:v>
                </c:pt>
              </c:numCache>
            </c:numRef>
          </c:val>
        </c:ser>
        <c:ser>
          <c:idx val="4"/>
          <c:order val="4"/>
          <c:tx>
            <c:strRef>
              <c:f>Data10.1!$F$4:$F$4</c:f>
              <c:strCache>
                <c:ptCount val="1"/>
                <c:pt idx="0">
                  <c:v>Very bad health</c:v>
                </c:pt>
              </c:strCache>
            </c:strRef>
          </c:tx>
          <c:spPr>
            <a:solidFill>
              <a:srgbClr val="F8D6D5"/>
            </a:solidFill>
            <a:ln>
              <a:solidFill>
                <a:sysClr val="windowText" lastClr="000000"/>
              </a:solidFill>
            </a:ln>
          </c:spPr>
          <c:invertIfNegative val="0"/>
          <c:cat>
            <c:strRef>
              <c:f>Data10.1!$A$5:$A$12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Data10.1!$F$5:$F$12</c:f>
              <c:numCache>
                <c:formatCode>0.0</c:formatCode>
                <c:ptCount val="8"/>
                <c:pt idx="0">
                  <c:v>0.10651172993165134</c:v>
                </c:pt>
                <c:pt idx="1">
                  <c:v>0.177394669938402</c:v>
                </c:pt>
                <c:pt idx="2">
                  <c:v>0.40205176772406936</c:v>
                </c:pt>
                <c:pt idx="3">
                  <c:v>1.1199433001973496</c:v>
                </c:pt>
                <c:pt idx="4">
                  <c:v>2.2732065488286493</c:v>
                </c:pt>
                <c:pt idx="5">
                  <c:v>2.7368657013815088</c:v>
                </c:pt>
                <c:pt idx="6">
                  <c:v>3.7156480162834264</c:v>
                </c:pt>
                <c:pt idx="7">
                  <c:v>4.8431111488815235</c:v>
                </c:pt>
              </c:numCache>
            </c:numRef>
          </c:val>
        </c:ser>
        <c:dLbls>
          <c:showLegendKey val="0"/>
          <c:showVal val="0"/>
          <c:showCatName val="0"/>
          <c:showSerName val="0"/>
          <c:showPercent val="0"/>
          <c:showBubbleSize val="0"/>
        </c:dLbls>
        <c:gapWidth val="80"/>
        <c:overlap val="100"/>
        <c:axId val="66322432"/>
        <c:axId val="66324352"/>
      </c:barChart>
      <c:catAx>
        <c:axId val="66322432"/>
        <c:scaling>
          <c:orientation val="minMax"/>
        </c:scaling>
        <c:delete val="0"/>
        <c:axPos val="b"/>
        <c:title>
          <c:tx>
            <c:rich>
              <a:bodyPr/>
              <a:lstStyle/>
              <a:p>
                <a:pPr>
                  <a:defRPr sz="1400"/>
                </a:pPr>
                <a:r>
                  <a:rPr lang="en-GB" sz="1400"/>
                  <a:t>Age group</a:t>
                </a:r>
              </a:p>
            </c:rich>
          </c:tx>
          <c:overlay val="0"/>
        </c:title>
        <c:majorTickMark val="out"/>
        <c:minorTickMark val="none"/>
        <c:tickLblPos val="nextTo"/>
        <c:txPr>
          <a:bodyPr/>
          <a:lstStyle/>
          <a:p>
            <a:pPr>
              <a:defRPr sz="1200"/>
            </a:pPr>
            <a:endParaRPr lang="en-US"/>
          </a:p>
        </c:txPr>
        <c:crossAx val="66324352"/>
        <c:crosses val="autoZero"/>
        <c:auto val="1"/>
        <c:lblAlgn val="ctr"/>
        <c:lblOffset val="100"/>
        <c:noMultiLvlLbl val="0"/>
      </c:catAx>
      <c:valAx>
        <c:axId val="66324352"/>
        <c:scaling>
          <c:orientation val="minMax"/>
        </c:scaling>
        <c:delete val="0"/>
        <c:axPos val="l"/>
        <c:title>
          <c:tx>
            <c:rich>
              <a:bodyPr rot="-5400000" vert="horz"/>
              <a:lstStyle/>
              <a:p>
                <a:pPr>
                  <a:defRPr sz="1400"/>
                </a:pPr>
                <a:r>
                  <a:rPr lang="en-GB" sz="1400"/>
                  <a:t>Percentage</a:t>
                </a:r>
                <a:r>
                  <a:rPr lang="en-GB" sz="1400" baseline="0"/>
                  <a:t> of population</a:t>
                </a:r>
                <a:endParaRPr lang="en-GB" sz="1400"/>
              </a:p>
            </c:rich>
          </c:tx>
          <c:overlay val="0"/>
        </c:title>
        <c:numFmt formatCode="0%" sourceLinked="1"/>
        <c:majorTickMark val="out"/>
        <c:minorTickMark val="none"/>
        <c:tickLblPos val="nextTo"/>
        <c:txPr>
          <a:bodyPr/>
          <a:lstStyle/>
          <a:p>
            <a:pPr>
              <a:defRPr sz="1200"/>
            </a:pPr>
            <a:endParaRPr lang="en-US"/>
          </a:p>
        </c:txPr>
        <c:crossAx val="66322432"/>
        <c:crosses val="autoZero"/>
        <c:crossBetween val="between"/>
      </c:valAx>
    </c:plotArea>
    <c:legend>
      <c:legendPos val="b"/>
      <c:layout>
        <c:manualLayout>
          <c:xMode val="edge"/>
          <c:yMode val="edge"/>
          <c:x val="0.20113511253031549"/>
          <c:y val="0.93871710468301439"/>
          <c:w val="0.67968968815221054"/>
          <c:h val="4.0350017496259688E-2"/>
        </c:manualLayout>
      </c:layout>
      <c:overlay val="0"/>
      <c:txPr>
        <a:bodyPr/>
        <a:lstStyle/>
        <a:p>
          <a:pPr>
            <a:defRPr sz="1200"/>
          </a:pPr>
          <a:endParaRPr lang="en-US"/>
        </a:p>
      </c:txPr>
    </c:legend>
    <c:plotVisOnly val="1"/>
    <c:dispBlanksAs val="gap"/>
    <c:showDLblsOverMax val="0"/>
  </c:chart>
  <c:spPr>
    <a:ln>
      <a:noFill/>
    </a:ln>
  </c:spPr>
  <c:txPr>
    <a:bodyPr/>
    <a:lstStyle/>
    <a:p>
      <a:pPr>
        <a:defRPr>
          <a:latin typeface="Arial" pitchFamily="34" charset="0"/>
          <a:cs typeface="Arial" pitchFamily="34" charset="0"/>
        </a:defRPr>
      </a:pPr>
      <a:endParaRPr lang="en-US"/>
    </a:p>
  </c:txPr>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latin typeface="Arial" pitchFamily="34" charset="0"/>
                <a:cs typeface="Arial" pitchFamily="34" charset="0"/>
              </a:rPr>
              <a:t>Figure 10.2:</a:t>
            </a:r>
            <a:r>
              <a:rPr lang="en-GB" baseline="0">
                <a:latin typeface="Arial" pitchFamily="34" charset="0"/>
                <a:cs typeface="Arial" pitchFamily="34" charset="0"/>
              </a:rPr>
              <a:t> Long-term health problem or disability by age, Scotland, 2011</a:t>
            </a:r>
            <a:endParaRPr lang="en-GB">
              <a:latin typeface="Arial" pitchFamily="34" charset="0"/>
              <a:cs typeface="Arial" pitchFamily="34" charset="0"/>
            </a:endParaRPr>
          </a:p>
        </c:rich>
      </c:tx>
      <c:overlay val="0"/>
    </c:title>
    <c:autoTitleDeleted val="0"/>
    <c:plotArea>
      <c:layout/>
      <c:barChart>
        <c:barDir val="col"/>
        <c:grouping val="clustered"/>
        <c:varyColors val="0"/>
        <c:ser>
          <c:idx val="0"/>
          <c:order val="0"/>
          <c:tx>
            <c:strRef>
              <c:f>'Data 10.2'!$C$4</c:f>
              <c:strCache>
                <c:ptCount val="1"/>
                <c:pt idx="0">
                  <c:v>Day-to-day activities limited a lot</c:v>
                </c:pt>
              </c:strCache>
            </c:strRef>
          </c:tx>
          <c:spPr>
            <a:solidFill>
              <a:srgbClr val="B01117"/>
            </a:solidFill>
            <a:ln>
              <a:noFill/>
            </a:ln>
          </c:spPr>
          <c:invertIfNegative val="0"/>
          <c:cat>
            <c:strRef>
              <c:f>'Data 10.2'!$A$5:$A$12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10.2'!$C$5:$C$12</c:f>
              <c:numCache>
                <c:formatCode>0.0</c:formatCode>
                <c:ptCount val="8"/>
                <c:pt idx="0">
                  <c:v>1.6897824039566489</c:v>
                </c:pt>
                <c:pt idx="1">
                  <c:v>2.137748067947534</c:v>
                </c:pt>
                <c:pt idx="2">
                  <c:v>3.1450847935120265</c:v>
                </c:pt>
                <c:pt idx="3">
                  <c:v>6.6404057666911349</c:v>
                </c:pt>
                <c:pt idx="4">
                  <c:v>12.829262681645643</c:v>
                </c:pt>
                <c:pt idx="5">
                  <c:v>19.457566750797024</c:v>
                </c:pt>
                <c:pt idx="6">
                  <c:v>31.531626789673506</c:v>
                </c:pt>
                <c:pt idx="7">
                  <c:v>53.615100610936423</c:v>
                </c:pt>
              </c:numCache>
            </c:numRef>
          </c:val>
        </c:ser>
        <c:ser>
          <c:idx val="1"/>
          <c:order val="1"/>
          <c:tx>
            <c:strRef>
              <c:f>'Data 10.2'!$B$4</c:f>
              <c:strCache>
                <c:ptCount val="1"/>
                <c:pt idx="0">
                  <c:v>Day-to-day activities limited a little</c:v>
                </c:pt>
              </c:strCache>
            </c:strRef>
          </c:tx>
          <c:spPr>
            <a:solidFill>
              <a:srgbClr val="D06E72"/>
            </a:solidFill>
            <a:ln>
              <a:noFill/>
            </a:ln>
          </c:spPr>
          <c:invertIfNegative val="0"/>
          <c:cat>
            <c:strRef>
              <c:f>'Data 10.2'!$A$5:$A$12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10.2'!$B$5:$B$12</c:f>
              <c:numCache>
                <c:formatCode>0.0</c:formatCode>
                <c:ptCount val="8"/>
                <c:pt idx="0">
                  <c:v>3.1057554529967883</c:v>
                </c:pt>
                <c:pt idx="1">
                  <c:v>4.0971528313580654</c:v>
                </c:pt>
                <c:pt idx="2">
                  <c:v>4.9280187973811937</c:v>
                </c:pt>
                <c:pt idx="3">
                  <c:v>7.4338189534103236</c:v>
                </c:pt>
                <c:pt idx="4">
                  <c:v>12.895211073195046</c:v>
                </c:pt>
                <c:pt idx="5">
                  <c:v>21.908832027098832</c:v>
                </c:pt>
                <c:pt idx="6">
                  <c:v>30.052306543439542</c:v>
                </c:pt>
                <c:pt idx="7">
                  <c:v>29.317394219238359</c:v>
                </c:pt>
              </c:numCache>
            </c:numRef>
          </c:val>
        </c:ser>
        <c:dLbls>
          <c:showLegendKey val="0"/>
          <c:showVal val="0"/>
          <c:showCatName val="0"/>
          <c:showSerName val="0"/>
          <c:showPercent val="0"/>
          <c:showBubbleSize val="0"/>
        </c:dLbls>
        <c:gapWidth val="80"/>
        <c:axId val="66366848"/>
        <c:axId val="67528192"/>
      </c:barChart>
      <c:catAx>
        <c:axId val="66366848"/>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Age group</a:t>
                </a:r>
              </a:p>
            </c:rich>
          </c:tx>
          <c:layout>
            <c:manualLayout>
              <c:xMode val="edge"/>
              <c:yMode val="edge"/>
              <c:x val="0.4782582310651245"/>
              <c:y val="0.87989916246166877"/>
            </c:manualLayout>
          </c:layout>
          <c:overlay val="0"/>
        </c:title>
        <c:majorTickMark val="out"/>
        <c:minorTickMark val="none"/>
        <c:tickLblPos val="nextTo"/>
        <c:txPr>
          <a:bodyPr/>
          <a:lstStyle/>
          <a:p>
            <a:pPr>
              <a:defRPr sz="1200">
                <a:latin typeface="Arial" pitchFamily="34" charset="0"/>
                <a:cs typeface="Arial" pitchFamily="34" charset="0"/>
              </a:defRPr>
            </a:pPr>
            <a:endParaRPr lang="en-US"/>
          </a:p>
        </c:txPr>
        <c:crossAx val="67528192"/>
        <c:crosses val="autoZero"/>
        <c:auto val="1"/>
        <c:lblAlgn val="ctr"/>
        <c:lblOffset val="100"/>
        <c:noMultiLvlLbl val="0"/>
      </c:catAx>
      <c:valAx>
        <c:axId val="67528192"/>
        <c:scaling>
          <c:orientation val="minMax"/>
        </c:scaling>
        <c:delete val="0"/>
        <c:axPos val="l"/>
        <c:title>
          <c:tx>
            <c:rich>
              <a:bodyPr rot="-5400000" vert="horz"/>
              <a:lstStyle/>
              <a:p>
                <a:pPr>
                  <a:defRPr sz="1400"/>
                </a:pPr>
                <a:r>
                  <a:rPr lang="en-GB" sz="1400">
                    <a:latin typeface="Arial" pitchFamily="34" charset="0"/>
                    <a:cs typeface="Arial" pitchFamily="34" charset="0"/>
                  </a:rPr>
                  <a:t>Percentage</a:t>
                </a:r>
                <a:r>
                  <a:rPr lang="en-GB" sz="1400" baseline="0">
                    <a:latin typeface="Arial" pitchFamily="34" charset="0"/>
                    <a:cs typeface="Arial" pitchFamily="34" charset="0"/>
                  </a:rPr>
                  <a:t> of population</a:t>
                </a:r>
                <a:endParaRPr lang="en-GB" sz="1400">
                  <a:latin typeface="Arial" pitchFamily="34" charset="0"/>
                  <a:cs typeface="Arial" pitchFamily="34" charset="0"/>
                </a:endParaRPr>
              </a:p>
            </c:rich>
          </c:tx>
          <c:overlay val="0"/>
        </c:title>
        <c:numFmt formatCode="#,##0" sourceLinked="0"/>
        <c:majorTickMark val="out"/>
        <c:minorTickMark val="none"/>
        <c:tickLblPos val="nextTo"/>
        <c:txPr>
          <a:bodyPr/>
          <a:lstStyle/>
          <a:p>
            <a:pPr>
              <a:defRPr sz="1200">
                <a:latin typeface="Arial" pitchFamily="34" charset="0"/>
                <a:cs typeface="Arial" pitchFamily="34" charset="0"/>
              </a:defRPr>
            </a:pPr>
            <a:endParaRPr lang="en-US"/>
          </a:p>
        </c:txPr>
        <c:crossAx val="66366848"/>
        <c:crosses val="autoZero"/>
        <c:crossBetween val="between"/>
      </c:valAx>
    </c:plotArea>
    <c:legend>
      <c:legendPos val="b"/>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GB">
                <a:latin typeface="Arial" pitchFamily="34" charset="0"/>
                <a:cs typeface="Arial" pitchFamily="34" charset="0"/>
              </a:rPr>
              <a:t>Males</a:t>
            </a:r>
          </a:p>
        </c:rich>
      </c:tx>
      <c:layout>
        <c:manualLayout>
          <c:xMode val="edge"/>
          <c:yMode val="edge"/>
          <c:x val="7.9495203031361691E-2"/>
          <c:y val="7.5233979564564873E-2"/>
        </c:manualLayout>
      </c:layout>
      <c:overlay val="0"/>
    </c:title>
    <c:autoTitleDeleted val="0"/>
    <c:plotArea>
      <c:layout/>
      <c:barChart>
        <c:barDir val="col"/>
        <c:grouping val="clustered"/>
        <c:varyColors val="0"/>
        <c:ser>
          <c:idx val="0"/>
          <c:order val="0"/>
          <c:tx>
            <c:strRef>
              <c:f>'Data 10.3'!$B$4</c:f>
              <c:strCache>
                <c:ptCount val="1"/>
                <c:pt idx="0">
                  <c:v>Deafness or partial hearing loss</c:v>
                </c:pt>
              </c:strCache>
            </c:strRef>
          </c:tx>
          <c:spPr>
            <a:solidFill>
              <a:srgbClr val="B01117"/>
            </a:solidFill>
            <a:ln>
              <a:solidFill>
                <a:sysClr val="windowText" lastClr="000000"/>
              </a:solidFill>
            </a:ln>
          </c:spPr>
          <c:invertIfNegative val="0"/>
          <c:cat>
            <c:strRef>
              <c:f>'Data 10.3'!$A$5:$A$12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10.3'!$B$5:$B$12</c:f>
              <c:numCache>
                <c:formatCode>0.0</c:formatCode>
                <c:ptCount val="8"/>
                <c:pt idx="0">
                  <c:v>0.61372056635387306</c:v>
                </c:pt>
                <c:pt idx="1">
                  <c:v>0.87950442276802476</c:v>
                </c:pt>
                <c:pt idx="2">
                  <c:v>1.3496364958750118</c:v>
                </c:pt>
                <c:pt idx="3">
                  <c:v>2.9866180157673359</c:v>
                </c:pt>
                <c:pt idx="4">
                  <c:v>9.1870793551416501</c:v>
                </c:pt>
                <c:pt idx="5">
                  <c:v>21.603908378519893</c:v>
                </c:pt>
                <c:pt idx="6">
                  <c:v>36.107965871940038</c:v>
                </c:pt>
                <c:pt idx="7">
                  <c:v>53.235053235053236</c:v>
                </c:pt>
              </c:numCache>
            </c:numRef>
          </c:val>
        </c:ser>
        <c:ser>
          <c:idx val="1"/>
          <c:order val="1"/>
          <c:tx>
            <c:strRef>
              <c:f>'Data 10.3'!$C$4</c:f>
              <c:strCache>
                <c:ptCount val="1"/>
                <c:pt idx="0">
                  <c:v>Blindness or partial sight loss</c:v>
                </c:pt>
              </c:strCache>
            </c:strRef>
          </c:tx>
          <c:spPr>
            <a:solidFill>
              <a:srgbClr val="D06E72"/>
            </a:solidFill>
            <a:ln>
              <a:solidFill>
                <a:sysClr val="windowText" lastClr="000000"/>
              </a:solidFill>
            </a:ln>
          </c:spPr>
          <c:invertIfNegative val="0"/>
          <c:cat>
            <c:strRef>
              <c:f>'Data 10.3'!$A$5:$A$12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10.3'!$C$5:$C$12</c:f>
              <c:numCache>
                <c:formatCode>0.0</c:formatCode>
                <c:ptCount val="8"/>
                <c:pt idx="0">
                  <c:v>0.42783507352282851</c:v>
                </c:pt>
                <c:pt idx="1">
                  <c:v>0.65954942360429558</c:v>
                </c:pt>
                <c:pt idx="2">
                  <c:v>0.76078720173337755</c:v>
                </c:pt>
                <c:pt idx="3">
                  <c:v>1.226547476742373</c:v>
                </c:pt>
                <c:pt idx="4">
                  <c:v>2.5532164658005949</c:v>
                </c:pt>
                <c:pt idx="5">
                  <c:v>4.7439231103735322</c:v>
                </c:pt>
                <c:pt idx="6">
                  <c:v>9.9098955426202053</c:v>
                </c:pt>
                <c:pt idx="7">
                  <c:v>22.267722267722267</c:v>
                </c:pt>
              </c:numCache>
            </c:numRef>
          </c:val>
        </c:ser>
        <c:ser>
          <c:idx val="2"/>
          <c:order val="2"/>
          <c:tx>
            <c:strRef>
              <c:f>'Data 10.3'!$D$4</c:f>
              <c:strCache>
                <c:ptCount val="1"/>
                <c:pt idx="0">
                  <c:v>Physical disability</c:v>
                </c:pt>
              </c:strCache>
            </c:strRef>
          </c:tx>
          <c:spPr>
            <a:solidFill>
              <a:srgbClr val="EFA19E"/>
            </a:solidFill>
            <a:ln>
              <a:solidFill>
                <a:sysClr val="windowText" lastClr="000000"/>
              </a:solidFill>
            </a:ln>
          </c:spPr>
          <c:invertIfNegative val="0"/>
          <c:cat>
            <c:strRef>
              <c:f>'Data 10.3'!$A$5:$A$12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10.3'!$D$5:$D$12</c:f>
              <c:numCache>
                <c:formatCode>0.0</c:formatCode>
                <c:ptCount val="8"/>
                <c:pt idx="0">
                  <c:v>0.90704446329827371</c:v>
                </c:pt>
                <c:pt idx="1">
                  <c:v>1.1458487833048792</c:v>
                </c:pt>
                <c:pt idx="2">
                  <c:v>1.7860240347892771</c:v>
                </c:pt>
                <c:pt idx="3">
                  <c:v>4.1540245417024346</c:v>
                </c:pt>
                <c:pt idx="4">
                  <c:v>9.5820942244482712</c:v>
                </c:pt>
                <c:pt idx="5">
                  <c:v>15.948562756809045</c:v>
                </c:pt>
                <c:pt idx="6">
                  <c:v>21.932062833904791</c:v>
                </c:pt>
                <c:pt idx="7">
                  <c:v>31.540631540631541</c:v>
                </c:pt>
              </c:numCache>
            </c:numRef>
          </c:val>
        </c:ser>
        <c:ser>
          <c:idx val="3"/>
          <c:order val="3"/>
          <c:tx>
            <c:strRef>
              <c:f>'Data 10.3'!$E$4</c:f>
              <c:strCache>
                <c:ptCount val="1"/>
                <c:pt idx="0">
                  <c:v>Mental health condition</c:v>
                </c:pt>
              </c:strCache>
            </c:strRef>
          </c:tx>
          <c:spPr>
            <a:solidFill>
              <a:srgbClr val="F8D6D5"/>
            </a:solidFill>
            <a:ln>
              <a:solidFill>
                <a:sysClr val="windowText" lastClr="000000"/>
              </a:solidFill>
            </a:ln>
          </c:spPr>
          <c:invertIfNegative val="0"/>
          <c:cat>
            <c:strRef>
              <c:f>'Data 10.3'!$A$5:$A$12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10.3'!$E$5:$E$12</c:f>
              <c:numCache>
                <c:formatCode>0.0</c:formatCode>
                <c:ptCount val="8"/>
                <c:pt idx="0">
                  <c:v>0.46663227500820709</c:v>
                </c:pt>
                <c:pt idx="1">
                  <c:v>1.9426728477071979</c:v>
                </c:pt>
                <c:pt idx="2">
                  <c:v>4.2567565511385945</c:v>
                </c:pt>
                <c:pt idx="3">
                  <c:v>6.2578294554193716</c:v>
                </c:pt>
                <c:pt idx="4">
                  <c:v>5.4809046799186101</c:v>
                </c:pt>
                <c:pt idx="5">
                  <c:v>3.1007889528846921</c:v>
                </c:pt>
                <c:pt idx="6">
                  <c:v>4.2835499561438484</c:v>
                </c:pt>
                <c:pt idx="7">
                  <c:v>7.5226741893408562</c:v>
                </c:pt>
              </c:numCache>
            </c:numRef>
          </c:val>
        </c:ser>
        <c:dLbls>
          <c:showLegendKey val="0"/>
          <c:showVal val="0"/>
          <c:showCatName val="0"/>
          <c:showSerName val="0"/>
          <c:showPercent val="0"/>
          <c:showBubbleSize val="0"/>
        </c:dLbls>
        <c:gapWidth val="80"/>
        <c:axId val="66765568"/>
        <c:axId val="66767488"/>
      </c:barChart>
      <c:catAx>
        <c:axId val="66765568"/>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Age group</a:t>
                </a:r>
              </a:p>
            </c:rich>
          </c:tx>
          <c:overlay val="0"/>
        </c:title>
        <c:majorTickMark val="out"/>
        <c:minorTickMark val="none"/>
        <c:tickLblPos val="nextTo"/>
        <c:txPr>
          <a:bodyPr/>
          <a:lstStyle/>
          <a:p>
            <a:pPr>
              <a:defRPr sz="1200">
                <a:latin typeface="Arial" pitchFamily="34" charset="0"/>
                <a:cs typeface="Arial" pitchFamily="34" charset="0"/>
              </a:defRPr>
            </a:pPr>
            <a:endParaRPr lang="en-US"/>
          </a:p>
        </c:txPr>
        <c:crossAx val="66767488"/>
        <c:crosses val="autoZero"/>
        <c:auto val="1"/>
        <c:lblAlgn val="ctr"/>
        <c:lblOffset val="100"/>
        <c:noMultiLvlLbl val="0"/>
      </c:catAx>
      <c:valAx>
        <c:axId val="66767488"/>
        <c:scaling>
          <c:orientation val="minMax"/>
        </c:scaling>
        <c:delete val="0"/>
        <c:axPos val="l"/>
        <c:title>
          <c:tx>
            <c:rich>
              <a:bodyPr rot="-5400000" vert="horz"/>
              <a:lstStyle/>
              <a:p>
                <a:pPr>
                  <a:defRPr/>
                </a:pPr>
                <a:r>
                  <a:rPr lang="en-GB" sz="1300">
                    <a:latin typeface="Arial" pitchFamily="34" charset="0"/>
                    <a:cs typeface="Arial" pitchFamily="34" charset="0"/>
                  </a:rPr>
                  <a:t>Percentage of population</a:t>
                </a:r>
              </a:p>
            </c:rich>
          </c:tx>
          <c:overlay val="0"/>
        </c:title>
        <c:numFmt formatCode="0" sourceLinked="0"/>
        <c:majorTickMark val="out"/>
        <c:minorTickMark val="none"/>
        <c:tickLblPos val="nextTo"/>
        <c:txPr>
          <a:bodyPr/>
          <a:lstStyle/>
          <a:p>
            <a:pPr>
              <a:defRPr sz="1200">
                <a:latin typeface="Arial" pitchFamily="34" charset="0"/>
                <a:cs typeface="Arial" pitchFamily="34" charset="0"/>
              </a:defRPr>
            </a:pPr>
            <a:endParaRPr lang="en-US"/>
          </a:p>
        </c:txPr>
        <c:crossAx val="66765568"/>
        <c:crosses val="autoZero"/>
        <c:crossBetween val="between"/>
      </c:valAx>
    </c:plotArea>
    <c:legend>
      <c:legendPos val="b"/>
      <c:layout>
        <c:manualLayout>
          <c:xMode val="edge"/>
          <c:yMode val="edge"/>
          <c:x val="6.8729031737926952E-2"/>
          <c:y val="0.95809247342776671"/>
          <c:w val="0.92397527612802666"/>
          <c:h val="3.5641208034374296E-2"/>
        </c:manualLayout>
      </c:layout>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GB">
                <a:latin typeface="Arial" pitchFamily="34" charset="0"/>
                <a:cs typeface="Arial" pitchFamily="34" charset="0"/>
              </a:rPr>
              <a:t>Females</a:t>
            </a:r>
          </a:p>
        </c:rich>
      </c:tx>
      <c:layout>
        <c:manualLayout>
          <c:xMode val="edge"/>
          <c:yMode val="edge"/>
          <c:x val="7.8182262714439343E-2"/>
          <c:y val="8.3645463540311257E-2"/>
        </c:manualLayout>
      </c:layout>
      <c:overlay val="0"/>
    </c:title>
    <c:autoTitleDeleted val="0"/>
    <c:plotArea>
      <c:layout/>
      <c:barChart>
        <c:barDir val="col"/>
        <c:grouping val="clustered"/>
        <c:varyColors val="0"/>
        <c:ser>
          <c:idx val="0"/>
          <c:order val="0"/>
          <c:tx>
            <c:strRef>
              <c:f>'Data 10.3'!$I$4</c:f>
              <c:strCache>
                <c:ptCount val="1"/>
                <c:pt idx="0">
                  <c:v>Deafness or partial hearing loss</c:v>
                </c:pt>
              </c:strCache>
            </c:strRef>
          </c:tx>
          <c:spPr>
            <a:solidFill>
              <a:srgbClr val="B01117"/>
            </a:solidFill>
            <a:ln>
              <a:solidFill>
                <a:sysClr val="windowText" lastClr="000000"/>
              </a:solidFill>
            </a:ln>
          </c:spPr>
          <c:invertIfNegative val="0"/>
          <c:cat>
            <c:strRef>
              <c:f>'Data 10.3'!$H$5:$H$12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10.3'!$I$5:$I$12</c:f>
              <c:numCache>
                <c:formatCode>0.0</c:formatCode>
                <c:ptCount val="8"/>
                <c:pt idx="0">
                  <c:v>0.51875454189725534</c:v>
                </c:pt>
                <c:pt idx="1">
                  <c:v>0.8048034726952995</c:v>
                </c:pt>
                <c:pt idx="2">
                  <c:v>1.0979570146433633</c:v>
                </c:pt>
                <c:pt idx="3">
                  <c:v>2.2603599832565928</c:v>
                </c:pt>
                <c:pt idx="4">
                  <c:v>5.520183417274299</c:v>
                </c:pt>
                <c:pt idx="5">
                  <c:v>12.91931521272862</c:v>
                </c:pt>
                <c:pt idx="6">
                  <c:v>26.695969621224517</c:v>
                </c:pt>
                <c:pt idx="7">
                  <c:v>46.660085554458703</c:v>
                </c:pt>
              </c:numCache>
            </c:numRef>
          </c:val>
        </c:ser>
        <c:ser>
          <c:idx val="1"/>
          <c:order val="1"/>
          <c:tx>
            <c:strRef>
              <c:f>'Data 10.3'!$J$4</c:f>
              <c:strCache>
                <c:ptCount val="1"/>
                <c:pt idx="0">
                  <c:v>Blindness or partial sight loss</c:v>
                </c:pt>
              </c:strCache>
            </c:strRef>
          </c:tx>
          <c:spPr>
            <a:solidFill>
              <a:srgbClr val="D06E72"/>
            </a:solidFill>
            <a:ln>
              <a:solidFill>
                <a:sysClr val="windowText" lastClr="000000"/>
              </a:solidFill>
            </a:ln>
          </c:spPr>
          <c:invertIfNegative val="0"/>
          <c:cat>
            <c:strRef>
              <c:f>'Data 10.3'!$H$5:$H$12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10.3'!$J$5:$J$12</c:f>
              <c:numCache>
                <c:formatCode>0.0</c:formatCode>
                <c:ptCount val="8"/>
                <c:pt idx="0">
                  <c:v>0.36133937056291576</c:v>
                </c:pt>
                <c:pt idx="1">
                  <c:v>0.50411115159772502</c:v>
                </c:pt>
                <c:pt idx="2">
                  <c:v>0.51960321209258387</c:v>
                </c:pt>
                <c:pt idx="3">
                  <c:v>0.80245842224014541</c:v>
                </c:pt>
                <c:pt idx="4">
                  <c:v>1.7114560625422837</c:v>
                </c:pt>
                <c:pt idx="5">
                  <c:v>4.1949069921616031</c:v>
                </c:pt>
                <c:pt idx="6">
                  <c:v>11.370035377957333</c:v>
                </c:pt>
                <c:pt idx="7">
                  <c:v>26.065317538664033</c:v>
                </c:pt>
              </c:numCache>
            </c:numRef>
          </c:val>
        </c:ser>
        <c:ser>
          <c:idx val="2"/>
          <c:order val="2"/>
          <c:tx>
            <c:strRef>
              <c:f>'Data 10.3'!$K$4</c:f>
              <c:strCache>
                <c:ptCount val="1"/>
                <c:pt idx="0">
                  <c:v>Physical disability</c:v>
                </c:pt>
              </c:strCache>
            </c:strRef>
          </c:tx>
          <c:spPr>
            <a:solidFill>
              <a:srgbClr val="EFA19E"/>
            </a:solidFill>
            <a:ln>
              <a:solidFill>
                <a:sysClr val="windowText" lastClr="000000"/>
              </a:solidFill>
            </a:ln>
          </c:spPr>
          <c:invertIfNegative val="0"/>
          <c:cat>
            <c:strRef>
              <c:f>'Data 10.3'!$H$5:$H$12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10.3'!$K$5:$K$12</c:f>
              <c:numCache>
                <c:formatCode>0.0</c:formatCode>
                <c:ptCount val="8"/>
                <c:pt idx="0">
                  <c:v>0.72826876851696576</c:v>
                </c:pt>
                <c:pt idx="1">
                  <c:v>1.0129750796090049</c:v>
                </c:pt>
                <c:pt idx="2">
                  <c:v>1.5833136513934813</c:v>
                </c:pt>
                <c:pt idx="3">
                  <c:v>4.0058261612335668</c:v>
                </c:pt>
                <c:pt idx="4">
                  <c:v>9.5591220025558137</c:v>
                </c:pt>
                <c:pt idx="5">
                  <c:v>15.628436610381002</c:v>
                </c:pt>
                <c:pt idx="6">
                  <c:v>24.146725423040248</c:v>
                </c:pt>
                <c:pt idx="7">
                  <c:v>36.101513655807828</c:v>
                </c:pt>
              </c:numCache>
            </c:numRef>
          </c:val>
        </c:ser>
        <c:ser>
          <c:idx val="3"/>
          <c:order val="3"/>
          <c:tx>
            <c:strRef>
              <c:f>'Data 10.3'!$L$4</c:f>
              <c:strCache>
                <c:ptCount val="1"/>
                <c:pt idx="0">
                  <c:v>Mental health condition</c:v>
                </c:pt>
              </c:strCache>
            </c:strRef>
          </c:tx>
          <c:spPr>
            <a:solidFill>
              <a:srgbClr val="F8D6D5"/>
            </a:solidFill>
            <a:ln>
              <a:solidFill>
                <a:sysClr val="windowText" lastClr="000000"/>
              </a:solidFill>
            </a:ln>
          </c:spPr>
          <c:invertIfNegative val="0"/>
          <c:cat>
            <c:strRef>
              <c:f>'Data 10.3'!$H$5:$H$12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10.3'!$L$5:$L$12</c:f>
              <c:numCache>
                <c:formatCode>0.0</c:formatCode>
                <c:ptCount val="8"/>
                <c:pt idx="0">
                  <c:v>0.25311644027055735</c:v>
                </c:pt>
                <c:pt idx="1">
                  <c:v>2.9765054419289934</c:v>
                </c:pt>
                <c:pt idx="2">
                  <c:v>5.7912139820500705</c:v>
                </c:pt>
                <c:pt idx="3">
                  <c:v>7.4548999989790605</c:v>
                </c:pt>
                <c:pt idx="4">
                  <c:v>6.1382770803578142</c:v>
                </c:pt>
                <c:pt idx="5">
                  <c:v>3.2422103498030652</c:v>
                </c:pt>
                <c:pt idx="6">
                  <c:v>5.383994718697279</c:v>
                </c:pt>
                <c:pt idx="7">
                  <c:v>11.468959087419107</c:v>
                </c:pt>
              </c:numCache>
            </c:numRef>
          </c:val>
        </c:ser>
        <c:dLbls>
          <c:showLegendKey val="0"/>
          <c:showVal val="0"/>
          <c:showCatName val="0"/>
          <c:showSerName val="0"/>
          <c:showPercent val="0"/>
          <c:showBubbleSize val="0"/>
        </c:dLbls>
        <c:gapWidth val="80"/>
        <c:axId val="67234048"/>
        <c:axId val="67441024"/>
      </c:barChart>
      <c:catAx>
        <c:axId val="67234048"/>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Age group</a:t>
                </a:r>
              </a:p>
            </c:rich>
          </c:tx>
          <c:overlay val="0"/>
        </c:title>
        <c:majorTickMark val="out"/>
        <c:minorTickMark val="none"/>
        <c:tickLblPos val="nextTo"/>
        <c:txPr>
          <a:bodyPr/>
          <a:lstStyle/>
          <a:p>
            <a:pPr>
              <a:defRPr sz="1200">
                <a:latin typeface="Arial" pitchFamily="34" charset="0"/>
                <a:cs typeface="Arial" pitchFamily="34" charset="0"/>
              </a:defRPr>
            </a:pPr>
            <a:endParaRPr lang="en-US"/>
          </a:p>
        </c:txPr>
        <c:crossAx val="67441024"/>
        <c:crosses val="autoZero"/>
        <c:auto val="1"/>
        <c:lblAlgn val="ctr"/>
        <c:lblOffset val="100"/>
        <c:noMultiLvlLbl val="0"/>
      </c:catAx>
      <c:valAx>
        <c:axId val="67441024"/>
        <c:scaling>
          <c:orientation val="minMax"/>
          <c:max val="60"/>
        </c:scaling>
        <c:delete val="0"/>
        <c:axPos val="l"/>
        <c:title>
          <c:tx>
            <c:rich>
              <a:bodyPr rot="-5400000" vert="horz"/>
              <a:lstStyle/>
              <a:p>
                <a:pPr>
                  <a:defRPr/>
                </a:pPr>
                <a:r>
                  <a:rPr lang="en-GB" sz="1300">
                    <a:latin typeface="Arial" pitchFamily="34" charset="0"/>
                    <a:cs typeface="Arial" pitchFamily="34" charset="0"/>
                  </a:rPr>
                  <a:t>Percentage of population</a:t>
                </a:r>
              </a:p>
            </c:rich>
          </c:tx>
          <c:overlay val="0"/>
        </c:title>
        <c:numFmt formatCode="0" sourceLinked="0"/>
        <c:majorTickMark val="out"/>
        <c:minorTickMark val="none"/>
        <c:tickLblPos val="nextTo"/>
        <c:txPr>
          <a:bodyPr/>
          <a:lstStyle/>
          <a:p>
            <a:pPr>
              <a:defRPr sz="1200">
                <a:latin typeface="Arial" pitchFamily="34" charset="0"/>
                <a:cs typeface="Arial" pitchFamily="34" charset="0"/>
              </a:defRPr>
            </a:pPr>
            <a:endParaRPr lang="en-US"/>
          </a:p>
        </c:txPr>
        <c:crossAx val="67234048"/>
        <c:crosses val="autoZero"/>
        <c:crossBetween val="between"/>
      </c:valAx>
    </c:plotArea>
    <c:legend>
      <c:legendPos val="b"/>
      <c:layout>
        <c:manualLayout>
          <c:xMode val="edge"/>
          <c:yMode val="edge"/>
          <c:x val="5.0000048402445034E-2"/>
          <c:y val="0.94714421792117998"/>
          <c:w val="0.92458834527206535"/>
          <c:h val="4.0308864923874629E-2"/>
        </c:manualLayout>
      </c:layout>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a:latin typeface="Arial" pitchFamily="34" charset="0"/>
                <a:cs typeface="Arial" pitchFamily="34" charset="0"/>
              </a:rPr>
              <a:t>Figure 10.4: Long-term health problem or disability by general health, Scotland, 2011</a:t>
            </a:r>
          </a:p>
        </c:rich>
      </c:tx>
      <c:overlay val="0"/>
    </c:title>
    <c:autoTitleDeleted val="0"/>
    <c:plotArea>
      <c:layout>
        <c:manualLayout>
          <c:layoutTarget val="inner"/>
          <c:xMode val="edge"/>
          <c:yMode val="edge"/>
          <c:x val="0.1734749635312986"/>
          <c:y val="0.12750261233019855"/>
          <c:w val="0.79015863549297893"/>
          <c:h val="0.702203572515818"/>
        </c:manualLayout>
      </c:layout>
      <c:barChart>
        <c:barDir val="bar"/>
        <c:grouping val="percentStacked"/>
        <c:varyColors val="0"/>
        <c:ser>
          <c:idx val="0"/>
          <c:order val="0"/>
          <c:tx>
            <c:strRef>
              <c:f>'Data 10.4'!$A$5</c:f>
              <c:strCache>
                <c:ptCount val="1"/>
                <c:pt idx="0">
                  <c:v>Very good or good health</c:v>
                </c:pt>
              </c:strCache>
            </c:strRef>
          </c:tx>
          <c:spPr>
            <a:solidFill>
              <a:srgbClr val="B01117"/>
            </a:solidFill>
            <a:ln>
              <a:solidFill>
                <a:sysClr val="windowText" lastClr="000000"/>
              </a:solidFill>
            </a:ln>
          </c:spPr>
          <c:invertIfNegative val="0"/>
          <c:cat>
            <c:strRef>
              <c:f>'Data 10.4'!$B$4:$C$4</c:f>
              <c:strCache>
                <c:ptCount val="2"/>
                <c:pt idx="0">
                  <c:v>Limited a little</c:v>
                </c:pt>
                <c:pt idx="1">
                  <c:v>Limited a lot</c:v>
                </c:pt>
              </c:strCache>
            </c:strRef>
          </c:cat>
          <c:val>
            <c:numRef>
              <c:f>'Data 10.4'!$B$5:$C$5</c:f>
              <c:numCache>
                <c:formatCode>0.0</c:formatCode>
                <c:ptCount val="2"/>
                <c:pt idx="0">
                  <c:v>44.980813037961134</c:v>
                </c:pt>
                <c:pt idx="1">
                  <c:v>13.43182563267378</c:v>
                </c:pt>
              </c:numCache>
            </c:numRef>
          </c:val>
        </c:ser>
        <c:ser>
          <c:idx val="1"/>
          <c:order val="1"/>
          <c:tx>
            <c:strRef>
              <c:f>'Data 10.4'!$A$6</c:f>
              <c:strCache>
                <c:ptCount val="1"/>
                <c:pt idx="0">
                  <c:v>Fair health</c:v>
                </c:pt>
              </c:strCache>
            </c:strRef>
          </c:tx>
          <c:spPr>
            <a:solidFill>
              <a:srgbClr val="D06E72"/>
            </a:solidFill>
            <a:ln>
              <a:solidFill>
                <a:sysClr val="windowText" lastClr="000000"/>
              </a:solidFill>
            </a:ln>
          </c:spPr>
          <c:invertIfNegative val="0"/>
          <c:cat>
            <c:strRef>
              <c:f>'Data 10.4'!$B$4:$C$4</c:f>
              <c:strCache>
                <c:ptCount val="2"/>
                <c:pt idx="0">
                  <c:v>Limited a little</c:v>
                </c:pt>
                <c:pt idx="1">
                  <c:v>Limited a lot</c:v>
                </c:pt>
              </c:strCache>
            </c:strRef>
          </c:cat>
          <c:val>
            <c:numRef>
              <c:f>'Data 10.4'!$B$6:$C$6</c:f>
              <c:numCache>
                <c:formatCode>0.0</c:formatCode>
                <c:ptCount val="2"/>
                <c:pt idx="0">
                  <c:v>47.358161720864103</c:v>
                </c:pt>
                <c:pt idx="1">
                  <c:v>36.651825844181943</c:v>
                </c:pt>
              </c:numCache>
            </c:numRef>
          </c:val>
        </c:ser>
        <c:ser>
          <c:idx val="2"/>
          <c:order val="2"/>
          <c:tx>
            <c:strRef>
              <c:f>'Data 10.4'!$A$7</c:f>
              <c:strCache>
                <c:ptCount val="1"/>
                <c:pt idx="0">
                  <c:v>Bad or very bad health</c:v>
                </c:pt>
              </c:strCache>
            </c:strRef>
          </c:tx>
          <c:spPr>
            <a:solidFill>
              <a:srgbClr val="F8D6D5"/>
            </a:solidFill>
            <a:ln>
              <a:solidFill>
                <a:sysClr val="windowText" lastClr="000000"/>
              </a:solidFill>
            </a:ln>
          </c:spPr>
          <c:invertIfNegative val="0"/>
          <c:cat>
            <c:strRef>
              <c:f>'Data 10.4'!$B$4:$C$4</c:f>
              <c:strCache>
                <c:ptCount val="2"/>
                <c:pt idx="0">
                  <c:v>Limited a little</c:v>
                </c:pt>
                <c:pt idx="1">
                  <c:v>Limited a lot</c:v>
                </c:pt>
              </c:strCache>
            </c:strRef>
          </c:cat>
          <c:val>
            <c:numRef>
              <c:f>'Data 10.4'!$B$7:$C$7</c:f>
              <c:numCache>
                <c:formatCode>0.0</c:formatCode>
                <c:ptCount val="2"/>
                <c:pt idx="0">
                  <c:v>7.6610252411747615</c:v>
                </c:pt>
                <c:pt idx="1">
                  <c:v>49.916348523144279</c:v>
                </c:pt>
              </c:numCache>
            </c:numRef>
          </c:val>
        </c:ser>
        <c:dLbls>
          <c:showLegendKey val="0"/>
          <c:showVal val="0"/>
          <c:showCatName val="0"/>
          <c:showSerName val="0"/>
          <c:showPercent val="0"/>
          <c:showBubbleSize val="0"/>
        </c:dLbls>
        <c:gapWidth val="50"/>
        <c:overlap val="100"/>
        <c:axId val="67931136"/>
        <c:axId val="67933312"/>
      </c:barChart>
      <c:catAx>
        <c:axId val="67931136"/>
        <c:scaling>
          <c:orientation val="minMax"/>
        </c:scaling>
        <c:delete val="0"/>
        <c:axPos val="l"/>
        <c:title>
          <c:tx>
            <c:rich>
              <a:bodyPr rot="-5400000" vert="horz"/>
              <a:lstStyle/>
              <a:p>
                <a:pPr>
                  <a:defRPr>
                    <a:latin typeface="Arial" pitchFamily="34" charset="0"/>
                    <a:cs typeface="Arial" pitchFamily="34" charset="0"/>
                  </a:defRPr>
                </a:pPr>
                <a:r>
                  <a:rPr lang="en-GB">
                    <a:latin typeface="Arial" pitchFamily="34" charset="0"/>
                    <a:cs typeface="Arial" pitchFamily="34" charset="0"/>
                  </a:rPr>
                  <a:t>Day-to-day activities are...</a:t>
                </a:r>
              </a:p>
            </c:rich>
          </c:tx>
          <c:layout>
            <c:manualLayout>
              <c:xMode val="edge"/>
              <c:yMode val="edge"/>
              <c:x val="5.4588877516206077E-3"/>
              <c:y val="0.27353705394976102"/>
            </c:manualLayout>
          </c:layout>
          <c:overlay val="0"/>
        </c:title>
        <c:majorTickMark val="out"/>
        <c:minorTickMark val="none"/>
        <c:tickLblPos val="nextTo"/>
        <c:txPr>
          <a:bodyPr/>
          <a:lstStyle/>
          <a:p>
            <a:pPr>
              <a:defRPr>
                <a:latin typeface="Arial" pitchFamily="34" charset="0"/>
                <a:cs typeface="Arial" pitchFamily="34" charset="0"/>
              </a:defRPr>
            </a:pPr>
            <a:endParaRPr lang="en-US"/>
          </a:p>
        </c:txPr>
        <c:crossAx val="67933312"/>
        <c:crosses val="autoZero"/>
        <c:auto val="1"/>
        <c:lblAlgn val="ctr"/>
        <c:lblOffset val="100"/>
        <c:noMultiLvlLbl val="0"/>
      </c:catAx>
      <c:valAx>
        <c:axId val="67933312"/>
        <c:scaling>
          <c:orientation val="minMax"/>
        </c:scaling>
        <c:delete val="0"/>
        <c:axPos val="b"/>
        <c:title>
          <c:tx>
            <c:rich>
              <a:bodyPr/>
              <a:lstStyle/>
              <a:p>
                <a:pPr>
                  <a:defRPr/>
                </a:pPr>
                <a:r>
                  <a:rPr lang="en-GB"/>
                  <a:t>Percentage of population</a:t>
                </a:r>
              </a:p>
            </c:rich>
          </c:tx>
          <c:overlay val="0"/>
        </c:title>
        <c:numFmt formatCode="0%" sourceLinked="1"/>
        <c:majorTickMark val="out"/>
        <c:minorTickMark val="none"/>
        <c:tickLblPos val="nextTo"/>
        <c:txPr>
          <a:bodyPr/>
          <a:lstStyle/>
          <a:p>
            <a:pPr>
              <a:defRPr sz="1200">
                <a:latin typeface="Arial" pitchFamily="34" charset="0"/>
                <a:cs typeface="Arial" pitchFamily="34" charset="0"/>
              </a:defRPr>
            </a:pPr>
            <a:endParaRPr lang="en-US"/>
          </a:p>
        </c:txPr>
        <c:crossAx val="67931136"/>
        <c:crosses val="autoZero"/>
        <c:crossBetween val="between"/>
      </c:valAx>
    </c:plotArea>
    <c:legend>
      <c:legendPos val="b"/>
      <c:layout>
        <c:manualLayout>
          <c:xMode val="edge"/>
          <c:yMode val="edge"/>
          <c:x val="0.23498813927685855"/>
          <c:y val="0.94135166489768718"/>
          <c:w val="0.63510731066497961"/>
          <c:h val="3.5659829355186398E-2"/>
        </c:manualLayout>
      </c:layout>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txPr>
    <a:bodyPr/>
    <a:lstStyle/>
    <a:p>
      <a:pPr>
        <a:defRPr sz="1400"/>
      </a:pPr>
      <a:endParaRPr lang="en-US"/>
    </a:p>
  </c:txPr>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latin typeface="Arial" pitchFamily="34" charset="0"/>
                <a:cs typeface="Arial" pitchFamily="34" charset="0"/>
              </a:rPr>
              <a:t>Figure 10.5: Long-term health conditions by general health, Scotland, 2011</a:t>
            </a:r>
          </a:p>
        </c:rich>
      </c:tx>
      <c:overlay val="0"/>
    </c:title>
    <c:autoTitleDeleted val="0"/>
    <c:plotArea>
      <c:layout/>
      <c:barChart>
        <c:barDir val="col"/>
        <c:grouping val="percentStacked"/>
        <c:varyColors val="0"/>
        <c:ser>
          <c:idx val="0"/>
          <c:order val="0"/>
          <c:tx>
            <c:strRef>
              <c:f>'Data 10.5'!$B$4:$B$5</c:f>
              <c:strCache>
                <c:ptCount val="1"/>
                <c:pt idx="0">
                  <c:v>Very good health</c:v>
                </c:pt>
              </c:strCache>
            </c:strRef>
          </c:tx>
          <c:spPr>
            <a:solidFill>
              <a:srgbClr val="B01117"/>
            </a:solidFill>
            <a:ln>
              <a:solidFill>
                <a:sysClr val="windowText" lastClr="000000"/>
              </a:solidFill>
            </a:ln>
          </c:spPr>
          <c:invertIfNegative val="0"/>
          <c:cat>
            <c:strRef>
              <c:f>'Data 10.5'!$A$6:$A$12</c:f>
              <c:strCache>
                <c:ptCount val="7"/>
                <c:pt idx="0">
                  <c:v>Deafness or partial hearing loss</c:v>
                </c:pt>
                <c:pt idx="1">
                  <c:v>Blindness or partial sight loss</c:v>
                </c:pt>
                <c:pt idx="2">
                  <c:v>Physical disability</c:v>
                </c:pt>
                <c:pt idx="3">
                  <c:v>Mental health condition</c:v>
                </c:pt>
                <c:pt idx="4">
                  <c:v>Learning disability</c:v>
                </c:pt>
                <c:pt idx="5">
                  <c:v>Learning difficulty</c:v>
                </c:pt>
                <c:pt idx="6">
                  <c:v>Developmental disorder</c:v>
                </c:pt>
              </c:strCache>
            </c:strRef>
          </c:cat>
          <c:val>
            <c:numRef>
              <c:f>'Data 10.5'!$B$6:$B$12</c:f>
              <c:numCache>
                <c:formatCode>0.0</c:formatCode>
                <c:ptCount val="7"/>
                <c:pt idx="0">
                  <c:v>16.33832354097688</c:v>
                </c:pt>
                <c:pt idx="1">
                  <c:v>11.252586344103136</c:v>
                </c:pt>
                <c:pt idx="2">
                  <c:v>3.1668271477721279</c:v>
                </c:pt>
                <c:pt idx="3">
                  <c:v>7.6842832796005887</c:v>
                </c:pt>
                <c:pt idx="4">
                  <c:v>15.214998671676344</c:v>
                </c:pt>
                <c:pt idx="5">
                  <c:v>41.567910771143808</c:v>
                </c:pt>
                <c:pt idx="6">
                  <c:v>37.421165489404643</c:v>
                </c:pt>
              </c:numCache>
            </c:numRef>
          </c:val>
        </c:ser>
        <c:ser>
          <c:idx val="1"/>
          <c:order val="1"/>
          <c:tx>
            <c:strRef>
              <c:f>'Data 10.5'!$C$4:$C$5</c:f>
              <c:strCache>
                <c:ptCount val="1"/>
                <c:pt idx="0">
                  <c:v>Good health</c:v>
                </c:pt>
              </c:strCache>
            </c:strRef>
          </c:tx>
          <c:spPr>
            <a:solidFill>
              <a:srgbClr val="DD322D"/>
            </a:solidFill>
            <a:ln>
              <a:solidFill>
                <a:sysClr val="windowText" lastClr="000000"/>
              </a:solidFill>
            </a:ln>
          </c:spPr>
          <c:invertIfNegative val="0"/>
          <c:cat>
            <c:strRef>
              <c:f>'Data 10.5'!$A$6:$A$12</c:f>
              <c:strCache>
                <c:ptCount val="7"/>
                <c:pt idx="0">
                  <c:v>Deafness or partial hearing loss</c:v>
                </c:pt>
                <c:pt idx="1">
                  <c:v>Blindness or partial sight loss</c:v>
                </c:pt>
                <c:pt idx="2">
                  <c:v>Physical disability</c:v>
                </c:pt>
                <c:pt idx="3">
                  <c:v>Mental health condition</c:v>
                </c:pt>
                <c:pt idx="4">
                  <c:v>Learning disability</c:v>
                </c:pt>
                <c:pt idx="5">
                  <c:v>Learning difficulty</c:v>
                </c:pt>
                <c:pt idx="6">
                  <c:v>Developmental disorder</c:v>
                </c:pt>
              </c:strCache>
            </c:strRef>
          </c:cat>
          <c:val>
            <c:numRef>
              <c:f>'Data 10.5'!$C$6:$C$12</c:f>
              <c:numCache>
                <c:formatCode>0.0</c:formatCode>
                <c:ptCount val="7"/>
                <c:pt idx="0">
                  <c:v>34.089082899753244</c:v>
                </c:pt>
                <c:pt idx="1">
                  <c:v>26.730861053636797</c:v>
                </c:pt>
                <c:pt idx="2">
                  <c:v>14.670506951365779</c:v>
                </c:pt>
                <c:pt idx="3">
                  <c:v>24.043220873775986</c:v>
                </c:pt>
                <c:pt idx="4">
                  <c:v>34.94250256176705</c:v>
                </c:pt>
                <c:pt idx="5">
                  <c:v>30.532999227537353</c:v>
                </c:pt>
                <c:pt idx="6">
                  <c:v>34.583123107971744</c:v>
                </c:pt>
              </c:numCache>
            </c:numRef>
          </c:val>
        </c:ser>
        <c:ser>
          <c:idx val="2"/>
          <c:order val="2"/>
          <c:tx>
            <c:strRef>
              <c:f>'Data 10.5'!$D$4:$D$5</c:f>
              <c:strCache>
                <c:ptCount val="1"/>
                <c:pt idx="0">
                  <c:v>Fair health</c:v>
                </c:pt>
              </c:strCache>
            </c:strRef>
          </c:tx>
          <c:spPr>
            <a:solidFill>
              <a:srgbClr val="D06E72"/>
            </a:solidFill>
            <a:ln>
              <a:solidFill>
                <a:sysClr val="windowText" lastClr="000000"/>
              </a:solidFill>
            </a:ln>
          </c:spPr>
          <c:invertIfNegative val="0"/>
          <c:cat>
            <c:strRef>
              <c:f>'Data 10.5'!$A$6:$A$12</c:f>
              <c:strCache>
                <c:ptCount val="7"/>
                <c:pt idx="0">
                  <c:v>Deafness or partial hearing loss</c:v>
                </c:pt>
                <c:pt idx="1">
                  <c:v>Blindness or partial sight loss</c:v>
                </c:pt>
                <c:pt idx="2">
                  <c:v>Physical disability</c:v>
                </c:pt>
                <c:pt idx="3">
                  <c:v>Mental health condition</c:v>
                </c:pt>
                <c:pt idx="4">
                  <c:v>Learning disability</c:v>
                </c:pt>
                <c:pt idx="5">
                  <c:v>Learning difficulty</c:v>
                </c:pt>
                <c:pt idx="6">
                  <c:v>Developmental disorder</c:v>
                </c:pt>
              </c:strCache>
            </c:strRef>
          </c:cat>
          <c:val>
            <c:numRef>
              <c:f>'Data 10.5'!$D$6:$D$12</c:f>
              <c:numCache>
                <c:formatCode>0.0</c:formatCode>
                <c:ptCount val="7"/>
                <c:pt idx="0">
                  <c:v>32.985804407415216</c:v>
                </c:pt>
                <c:pt idx="1">
                  <c:v>36.993474454878246</c:v>
                </c:pt>
                <c:pt idx="2">
                  <c:v>39.565912687016798</c:v>
                </c:pt>
                <c:pt idx="3">
                  <c:v>35.309925604117744</c:v>
                </c:pt>
                <c:pt idx="4">
                  <c:v>34.054423317772972</c:v>
                </c:pt>
                <c:pt idx="5">
                  <c:v>17.732727923582718</c:v>
                </c:pt>
                <c:pt idx="6">
                  <c:v>19.714934409687185</c:v>
                </c:pt>
              </c:numCache>
            </c:numRef>
          </c:val>
        </c:ser>
        <c:ser>
          <c:idx val="3"/>
          <c:order val="3"/>
          <c:tx>
            <c:strRef>
              <c:f>'Data 10.5'!$E$4:$E$5</c:f>
              <c:strCache>
                <c:ptCount val="1"/>
                <c:pt idx="0">
                  <c:v>Bad health</c:v>
                </c:pt>
              </c:strCache>
            </c:strRef>
          </c:tx>
          <c:spPr>
            <a:solidFill>
              <a:srgbClr val="EFA19E"/>
            </a:solidFill>
            <a:ln>
              <a:solidFill>
                <a:sysClr val="windowText" lastClr="000000"/>
              </a:solidFill>
            </a:ln>
          </c:spPr>
          <c:invertIfNegative val="0"/>
          <c:cat>
            <c:strRef>
              <c:f>'Data 10.5'!$A$6:$A$12</c:f>
              <c:strCache>
                <c:ptCount val="7"/>
                <c:pt idx="0">
                  <c:v>Deafness or partial hearing loss</c:v>
                </c:pt>
                <c:pt idx="1">
                  <c:v>Blindness or partial sight loss</c:v>
                </c:pt>
                <c:pt idx="2">
                  <c:v>Physical disability</c:v>
                </c:pt>
                <c:pt idx="3">
                  <c:v>Mental health condition</c:v>
                </c:pt>
                <c:pt idx="4">
                  <c:v>Learning disability</c:v>
                </c:pt>
                <c:pt idx="5">
                  <c:v>Learning difficulty</c:v>
                </c:pt>
                <c:pt idx="6">
                  <c:v>Developmental disorder</c:v>
                </c:pt>
              </c:strCache>
            </c:strRef>
          </c:cat>
          <c:val>
            <c:numRef>
              <c:f>'Data 10.5'!$E$6:$E$12</c:f>
              <c:numCache>
                <c:formatCode>0.0</c:formatCode>
                <c:ptCount val="7"/>
                <c:pt idx="0">
                  <c:v>12.322982499130941</c:v>
                </c:pt>
                <c:pt idx="1">
                  <c:v>17.568836543052683</c:v>
                </c:pt>
                <c:pt idx="2">
                  <c:v>30.693278375593358</c:v>
                </c:pt>
                <c:pt idx="3">
                  <c:v>24.264734291221458</c:v>
                </c:pt>
                <c:pt idx="4">
                  <c:v>10.543094614596379</c:v>
                </c:pt>
                <c:pt idx="5">
                  <c:v>7.2828155321514023</c:v>
                </c:pt>
                <c:pt idx="6">
                  <c:v>5.704465186680121</c:v>
                </c:pt>
              </c:numCache>
            </c:numRef>
          </c:val>
        </c:ser>
        <c:ser>
          <c:idx val="4"/>
          <c:order val="4"/>
          <c:tx>
            <c:strRef>
              <c:f>'Data 10.5'!$F$4:$F$5</c:f>
              <c:strCache>
                <c:ptCount val="1"/>
                <c:pt idx="0">
                  <c:v>Very bad health</c:v>
                </c:pt>
              </c:strCache>
            </c:strRef>
          </c:tx>
          <c:spPr>
            <a:solidFill>
              <a:srgbClr val="F8D6D5"/>
            </a:solidFill>
            <a:ln>
              <a:solidFill>
                <a:sysClr val="windowText" lastClr="000000"/>
              </a:solidFill>
            </a:ln>
          </c:spPr>
          <c:invertIfNegative val="0"/>
          <c:cat>
            <c:strRef>
              <c:f>'Data 10.5'!$A$6:$A$12</c:f>
              <c:strCache>
                <c:ptCount val="7"/>
                <c:pt idx="0">
                  <c:v>Deafness or partial hearing loss</c:v>
                </c:pt>
                <c:pt idx="1">
                  <c:v>Blindness or partial sight loss</c:v>
                </c:pt>
                <c:pt idx="2">
                  <c:v>Physical disability</c:v>
                </c:pt>
                <c:pt idx="3">
                  <c:v>Mental health condition</c:v>
                </c:pt>
                <c:pt idx="4">
                  <c:v>Learning disability</c:v>
                </c:pt>
                <c:pt idx="5">
                  <c:v>Learning difficulty</c:v>
                </c:pt>
                <c:pt idx="6">
                  <c:v>Developmental disorder</c:v>
                </c:pt>
              </c:strCache>
            </c:strRef>
          </c:cat>
          <c:val>
            <c:numRef>
              <c:f>'Data 10.5'!$F$6:$F$12</c:f>
              <c:numCache>
                <c:formatCode>0.0</c:formatCode>
                <c:ptCount val="7"/>
                <c:pt idx="0">
                  <c:v>4.2638066527237184</c:v>
                </c:pt>
                <c:pt idx="1">
                  <c:v>7.454241604329142</c:v>
                </c:pt>
                <c:pt idx="2">
                  <c:v>11.903474838251938</c:v>
                </c:pt>
                <c:pt idx="3">
                  <c:v>8.6978359512842189</c:v>
                </c:pt>
                <c:pt idx="4">
                  <c:v>5.2449808341872552</c:v>
                </c:pt>
                <c:pt idx="5">
                  <c:v>2.8835465455847165</c:v>
                </c:pt>
                <c:pt idx="6">
                  <c:v>2.5763118062563066</c:v>
                </c:pt>
              </c:numCache>
            </c:numRef>
          </c:val>
        </c:ser>
        <c:dLbls>
          <c:showLegendKey val="0"/>
          <c:showVal val="0"/>
          <c:showCatName val="0"/>
          <c:showSerName val="0"/>
          <c:showPercent val="0"/>
          <c:showBubbleSize val="0"/>
        </c:dLbls>
        <c:gapWidth val="80"/>
        <c:overlap val="100"/>
        <c:axId val="68007040"/>
        <c:axId val="68008576"/>
      </c:barChart>
      <c:catAx>
        <c:axId val="68007040"/>
        <c:scaling>
          <c:orientation val="minMax"/>
        </c:scaling>
        <c:delete val="0"/>
        <c:axPos val="b"/>
        <c:majorTickMark val="out"/>
        <c:minorTickMark val="none"/>
        <c:tickLblPos val="nextTo"/>
        <c:txPr>
          <a:bodyPr/>
          <a:lstStyle/>
          <a:p>
            <a:pPr>
              <a:defRPr sz="1200">
                <a:latin typeface="Arial" pitchFamily="34" charset="0"/>
                <a:cs typeface="Arial" pitchFamily="34" charset="0"/>
              </a:defRPr>
            </a:pPr>
            <a:endParaRPr lang="en-US"/>
          </a:p>
        </c:txPr>
        <c:crossAx val="68008576"/>
        <c:crosses val="autoZero"/>
        <c:auto val="1"/>
        <c:lblAlgn val="ctr"/>
        <c:lblOffset val="100"/>
        <c:noMultiLvlLbl val="0"/>
      </c:catAx>
      <c:valAx>
        <c:axId val="68008576"/>
        <c:scaling>
          <c:orientation val="minMax"/>
        </c:scaling>
        <c:delete val="0"/>
        <c:axPos val="l"/>
        <c:title>
          <c:tx>
            <c:rich>
              <a:bodyPr rot="-5400000" vert="horz"/>
              <a:lstStyle/>
              <a:p>
                <a:pPr>
                  <a:defRPr sz="1400">
                    <a:latin typeface="Arial" pitchFamily="34" charset="0"/>
                    <a:cs typeface="Arial" pitchFamily="34" charset="0"/>
                  </a:defRPr>
                </a:pPr>
                <a:r>
                  <a:rPr lang="en-GB" sz="1400">
                    <a:latin typeface="Arial" pitchFamily="34" charset="0"/>
                    <a:cs typeface="Arial" pitchFamily="34" charset="0"/>
                  </a:rPr>
                  <a:t>Percentage of population</a:t>
                </a:r>
              </a:p>
            </c:rich>
          </c:tx>
          <c:overlay val="0"/>
        </c:title>
        <c:numFmt formatCode="0%" sourceLinked="1"/>
        <c:majorTickMark val="out"/>
        <c:minorTickMark val="none"/>
        <c:tickLblPos val="nextTo"/>
        <c:txPr>
          <a:bodyPr/>
          <a:lstStyle/>
          <a:p>
            <a:pPr>
              <a:defRPr sz="1200">
                <a:latin typeface="Arial" pitchFamily="34" charset="0"/>
                <a:cs typeface="Arial" pitchFamily="34" charset="0"/>
              </a:defRPr>
            </a:pPr>
            <a:endParaRPr lang="en-US"/>
          </a:p>
        </c:txPr>
        <c:crossAx val="68007040"/>
        <c:crosses val="autoZero"/>
        <c:crossBetween val="between"/>
      </c:valAx>
    </c:plotArea>
    <c:legend>
      <c:legendPos val="b"/>
      <c:layout>
        <c:manualLayout>
          <c:xMode val="edge"/>
          <c:yMode val="edge"/>
          <c:x val="0.16014863207698871"/>
          <c:y val="0.94714421792117998"/>
          <c:w val="0.70565709492181972"/>
          <c:h val="4.0308864923874629E-2"/>
        </c:manualLayout>
      </c:layout>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latin typeface="Arial" pitchFamily="34" charset="0"/>
                <a:cs typeface="Arial" pitchFamily="34" charset="0"/>
              </a:rPr>
              <a:t>Figure 10.6: Long-term health problem or disability by tenure by age, Scotland, 2011</a:t>
            </a:r>
            <a:r>
              <a:rPr lang="en-GB" sz="1800" b="1" i="0" u="none" strike="noStrike" baseline="0">
                <a:latin typeface="Arial" pitchFamily="34" charset="0"/>
                <a:cs typeface="Arial" pitchFamily="34" charset="0"/>
              </a:rPr>
              <a:t> </a:t>
            </a:r>
            <a:endParaRPr lang="en-GB">
              <a:latin typeface="Arial" pitchFamily="34" charset="0"/>
              <a:cs typeface="Arial" pitchFamily="34" charset="0"/>
            </a:endParaRPr>
          </a:p>
        </c:rich>
      </c:tx>
      <c:overlay val="0"/>
    </c:title>
    <c:autoTitleDeleted val="0"/>
    <c:plotArea>
      <c:layout>
        <c:manualLayout>
          <c:layoutTarget val="inner"/>
          <c:xMode val="edge"/>
          <c:yMode val="edge"/>
          <c:x val="8.6301021689565868E-2"/>
          <c:y val="0.13520357043768488"/>
          <c:w val="0.89184258535314043"/>
          <c:h val="0.72170032132951223"/>
        </c:manualLayout>
      </c:layout>
      <c:barChart>
        <c:barDir val="col"/>
        <c:grouping val="clustered"/>
        <c:varyColors val="0"/>
        <c:ser>
          <c:idx val="0"/>
          <c:order val="0"/>
          <c:tx>
            <c:strRef>
              <c:f>'Data 10.6'!$B$5:$B$6</c:f>
              <c:strCache>
                <c:ptCount val="1"/>
                <c:pt idx="0">
                  <c:v>Owned</c:v>
                </c:pt>
              </c:strCache>
            </c:strRef>
          </c:tx>
          <c:spPr>
            <a:solidFill>
              <a:srgbClr val="B01117"/>
            </a:solidFill>
            <a:ln>
              <a:solidFill>
                <a:sysClr val="windowText" lastClr="000000"/>
              </a:solidFill>
            </a:ln>
          </c:spPr>
          <c:invertIfNegative val="0"/>
          <c:cat>
            <c:strRef>
              <c:f>'Data 10.6'!$A$7:$A$12</c:f>
              <c:strCache>
                <c:ptCount val="6"/>
                <c:pt idx="0">
                  <c:v>0 to 15</c:v>
                </c:pt>
                <c:pt idx="1">
                  <c:v>16 to 24</c:v>
                </c:pt>
                <c:pt idx="2">
                  <c:v>25 to 34</c:v>
                </c:pt>
                <c:pt idx="3">
                  <c:v>35 to 49</c:v>
                </c:pt>
                <c:pt idx="4">
                  <c:v>50 to 64</c:v>
                </c:pt>
                <c:pt idx="5">
                  <c:v>65 and over</c:v>
                </c:pt>
              </c:strCache>
            </c:strRef>
          </c:cat>
          <c:val>
            <c:numRef>
              <c:f>'Data 10.6'!$B$7:$B$12</c:f>
              <c:numCache>
                <c:formatCode>0.0</c:formatCode>
                <c:ptCount val="6"/>
                <c:pt idx="0">
                  <c:v>3.5885523474221004</c:v>
                </c:pt>
                <c:pt idx="1">
                  <c:v>5.0004175043516801</c:v>
                </c:pt>
                <c:pt idx="2">
                  <c:v>5.022114747506782</c:v>
                </c:pt>
                <c:pt idx="3">
                  <c:v>8.3485919280241436</c:v>
                </c:pt>
                <c:pt idx="4">
                  <c:v>18.881643141401913</c:v>
                </c:pt>
                <c:pt idx="5">
                  <c:v>46.016549515081415</c:v>
                </c:pt>
              </c:numCache>
            </c:numRef>
          </c:val>
        </c:ser>
        <c:ser>
          <c:idx val="1"/>
          <c:order val="1"/>
          <c:tx>
            <c:strRef>
              <c:f>'Data 10.6'!$C$5:$C$6</c:f>
              <c:strCache>
                <c:ptCount val="1"/>
                <c:pt idx="0">
                  <c:v>Social rented</c:v>
                </c:pt>
              </c:strCache>
            </c:strRef>
          </c:tx>
          <c:spPr>
            <a:solidFill>
              <a:srgbClr val="D06E72"/>
            </a:solidFill>
            <a:ln>
              <a:solidFill>
                <a:sysClr val="windowText" lastClr="000000"/>
              </a:solidFill>
            </a:ln>
          </c:spPr>
          <c:invertIfNegative val="0"/>
          <c:cat>
            <c:strRef>
              <c:f>'Data 10.6'!$A$7:$A$12</c:f>
              <c:strCache>
                <c:ptCount val="6"/>
                <c:pt idx="0">
                  <c:v>0 to 15</c:v>
                </c:pt>
                <c:pt idx="1">
                  <c:v>16 to 24</c:v>
                </c:pt>
                <c:pt idx="2">
                  <c:v>25 to 34</c:v>
                </c:pt>
                <c:pt idx="3">
                  <c:v>35 to 49</c:v>
                </c:pt>
                <c:pt idx="4">
                  <c:v>50 to 64</c:v>
                </c:pt>
                <c:pt idx="5">
                  <c:v>65 and over</c:v>
                </c:pt>
              </c:strCache>
            </c:strRef>
          </c:cat>
          <c:val>
            <c:numRef>
              <c:f>'Data 10.6'!$C$7:$C$12</c:f>
              <c:numCache>
                <c:formatCode>0.0</c:formatCode>
                <c:ptCount val="6"/>
                <c:pt idx="0">
                  <c:v>7.593889569921048</c:v>
                </c:pt>
                <c:pt idx="1">
                  <c:v>10.94274999458065</c:v>
                </c:pt>
                <c:pt idx="2">
                  <c:v>17.58111130097549</c:v>
                </c:pt>
                <c:pt idx="3">
                  <c:v>32.42828661482762</c:v>
                </c:pt>
                <c:pt idx="4">
                  <c:v>51.522761803818781</c:v>
                </c:pt>
                <c:pt idx="5">
                  <c:v>67.903000934691676</c:v>
                </c:pt>
              </c:numCache>
            </c:numRef>
          </c:val>
        </c:ser>
        <c:ser>
          <c:idx val="2"/>
          <c:order val="2"/>
          <c:tx>
            <c:strRef>
              <c:f>'Data 10.6'!$D$5:$D$6</c:f>
              <c:strCache>
                <c:ptCount val="1"/>
                <c:pt idx="0">
                  <c:v>Private rented or living rent free</c:v>
                </c:pt>
              </c:strCache>
            </c:strRef>
          </c:tx>
          <c:spPr>
            <a:solidFill>
              <a:srgbClr val="F8D6D5"/>
            </a:solidFill>
            <a:ln>
              <a:solidFill>
                <a:sysClr val="windowText" lastClr="000000"/>
              </a:solidFill>
            </a:ln>
          </c:spPr>
          <c:invertIfNegative val="0"/>
          <c:cat>
            <c:strRef>
              <c:f>'Data 10.6'!$A$7:$A$12</c:f>
              <c:strCache>
                <c:ptCount val="6"/>
                <c:pt idx="0">
                  <c:v>0 to 15</c:v>
                </c:pt>
                <c:pt idx="1">
                  <c:v>16 to 24</c:v>
                </c:pt>
                <c:pt idx="2">
                  <c:v>25 to 34</c:v>
                </c:pt>
                <c:pt idx="3">
                  <c:v>35 to 49</c:v>
                </c:pt>
                <c:pt idx="4">
                  <c:v>50 to 64</c:v>
                </c:pt>
                <c:pt idx="5">
                  <c:v>65 and over</c:v>
                </c:pt>
              </c:strCache>
            </c:strRef>
          </c:cat>
          <c:val>
            <c:numRef>
              <c:f>'Data 10.6'!$D$7:$D$12</c:f>
              <c:numCache>
                <c:formatCode>0.0</c:formatCode>
                <c:ptCount val="6"/>
                <c:pt idx="0">
                  <c:v>4.8309103751251579</c:v>
                </c:pt>
                <c:pt idx="1">
                  <c:v>4.7331636957222516</c:v>
                </c:pt>
                <c:pt idx="2">
                  <c:v>6.4716761099266131</c:v>
                </c:pt>
                <c:pt idx="3">
                  <c:v>15.489965352683532</c:v>
                </c:pt>
                <c:pt idx="4">
                  <c:v>28.879372333455841</c:v>
                </c:pt>
                <c:pt idx="5">
                  <c:v>56.130337078651685</c:v>
                </c:pt>
              </c:numCache>
            </c:numRef>
          </c:val>
        </c:ser>
        <c:dLbls>
          <c:showLegendKey val="0"/>
          <c:showVal val="0"/>
          <c:showCatName val="0"/>
          <c:showSerName val="0"/>
          <c:showPercent val="0"/>
          <c:showBubbleSize val="0"/>
        </c:dLbls>
        <c:gapWidth val="80"/>
        <c:axId val="67265664"/>
        <c:axId val="67267584"/>
      </c:barChart>
      <c:catAx>
        <c:axId val="67265664"/>
        <c:scaling>
          <c:orientation val="minMax"/>
        </c:scaling>
        <c:delete val="0"/>
        <c:axPos val="b"/>
        <c:title>
          <c:tx>
            <c:rich>
              <a:bodyPr/>
              <a:lstStyle/>
              <a:p>
                <a:pPr>
                  <a:defRPr/>
                </a:pPr>
                <a:r>
                  <a:rPr lang="en-GB" sz="1400">
                    <a:latin typeface="Arial" pitchFamily="34" charset="0"/>
                    <a:cs typeface="Arial" pitchFamily="34" charset="0"/>
                  </a:rPr>
                  <a:t>Age group</a:t>
                </a:r>
              </a:p>
            </c:rich>
          </c:tx>
          <c:overlay val="0"/>
        </c:title>
        <c:majorTickMark val="out"/>
        <c:minorTickMark val="none"/>
        <c:tickLblPos val="nextTo"/>
        <c:txPr>
          <a:bodyPr/>
          <a:lstStyle/>
          <a:p>
            <a:pPr>
              <a:defRPr sz="1200">
                <a:latin typeface="Arial" pitchFamily="34" charset="0"/>
                <a:cs typeface="Arial" pitchFamily="34" charset="0"/>
              </a:defRPr>
            </a:pPr>
            <a:endParaRPr lang="en-US"/>
          </a:p>
        </c:txPr>
        <c:crossAx val="67267584"/>
        <c:crosses val="autoZero"/>
        <c:auto val="1"/>
        <c:lblAlgn val="ctr"/>
        <c:lblOffset val="100"/>
        <c:noMultiLvlLbl val="0"/>
      </c:catAx>
      <c:valAx>
        <c:axId val="67267584"/>
        <c:scaling>
          <c:orientation val="minMax"/>
        </c:scaling>
        <c:delete val="0"/>
        <c:axPos val="l"/>
        <c:numFmt formatCode="0" sourceLinked="0"/>
        <c:majorTickMark val="out"/>
        <c:minorTickMark val="none"/>
        <c:tickLblPos val="nextTo"/>
        <c:txPr>
          <a:bodyPr/>
          <a:lstStyle/>
          <a:p>
            <a:pPr>
              <a:defRPr sz="1200">
                <a:latin typeface="Arial" pitchFamily="34" charset="0"/>
                <a:cs typeface="Arial" pitchFamily="34" charset="0"/>
              </a:defRPr>
            </a:pPr>
            <a:endParaRPr lang="en-US"/>
          </a:p>
        </c:txPr>
        <c:crossAx val="67265664"/>
        <c:crosses val="autoZero"/>
        <c:crossBetween val="between"/>
      </c:valAx>
    </c:plotArea>
    <c:legend>
      <c:legendPos val="b"/>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GB" sz="1800">
                <a:latin typeface="Arial" pitchFamily="34" charset="0"/>
                <a:cs typeface="Arial" pitchFamily="34" charset="0"/>
              </a:rPr>
              <a:t>Males</a:t>
            </a:r>
          </a:p>
        </c:rich>
      </c:tx>
      <c:layout>
        <c:manualLayout>
          <c:xMode val="edge"/>
          <c:yMode val="edge"/>
          <c:x val="7.6739496611030064E-2"/>
          <c:y val="7.5267691851998136E-2"/>
        </c:manualLayout>
      </c:layout>
      <c:overlay val="0"/>
    </c:title>
    <c:autoTitleDeleted val="0"/>
    <c:plotArea>
      <c:layout>
        <c:manualLayout>
          <c:layoutTarget val="inner"/>
          <c:xMode val="edge"/>
          <c:yMode val="edge"/>
          <c:x val="6.9978535180543575E-2"/>
          <c:y val="7.8171451139140521E-2"/>
          <c:w val="0.91500952350249976"/>
          <c:h val="0.75041443487275694"/>
        </c:manualLayout>
      </c:layout>
      <c:barChart>
        <c:barDir val="col"/>
        <c:grouping val="clustered"/>
        <c:varyColors val="0"/>
        <c:ser>
          <c:idx val="0"/>
          <c:order val="0"/>
          <c:tx>
            <c:strRef>
              <c:f>'Data 10.7'!$B$4</c:f>
              <c:strCache>
                <c:ptCount val="1"/>
                <c:pt idx="0">
                  <c:v>1 to 19 </c:v>
                </c:pt>
              </c:strCache>
            </c:strRef>
          </c:tx>
          <c:spPr>
            <a:solidFill>
              <a:srgbClr val="B01117"/>
            </a:solidFill>
            <a:ln>
              <a:solidFill>
                <a:sysClr val="windowText" lastClr="000000"/>
              </a:solidFill>
            </a:ln>
          </c:spPr>
          <c:invertIfNegative val="0"/>
          <c:cat>
            <c:strRef>
              <c:f>'Data 10.7'!$A$5:$A$12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10.7'!$B$5:$B$12</c:f>
              <c:numCache>
                <c:formatCode>0.0</c:formatCode>
                <c:ptCount val="8"/>
                <c:pt idx="0">
                  <c:v>0.75611908609141643</c:v>
                </c:pt>
                <c:pt idx="1">
                  <c:v>2.3942590798496606</c:v>
                </c:pt>
                <c:pt idx="2">
                  <c:v>2.6898392304485297</c:v>
                </c:pt>
                <c:pt idx="3">
                  <c:v>5.5938378713558867</c:v>
                </c:pt>
                <c:pt idx="4">
                  <c:v>8.3377680388167157</c:v>
                </c:pt>
                <c:pt idx="5">
                  <c:v>5.1139943734968627</c:v>
                </c:pt>
                <c:pt idx="6">
                  <c:v>3.3514073837811975</c:v>
                </c:pt>
                <c:pt idx="7">
                  <c:v>2.2507355840689174</c:v>
                </c:pt>
              </c:numCache>
            </c:numRef>
          </c:val>
        </c:ser>
        <c:ser>
          <c:idx val="1"/>
          <c:order val="1"/>
          <c:tx>
            <c:strRef>
              <c:f>'Data 10.7'!$C$4</c:f>
              <c:strCache>
                <c:ptCount val="1"/>
                <c:pt idx="0">
                  <c:v> 20 to 34</c:v>
                </c:pt>
              </c:strCache>
            </c:strRef>
          </c:tx>
          <c:spPr>
            <a:solidFill>
              <a:srgbClr val="DD322D"/>
            </a:solidFill>
            <a:ln>
              <a:solidFill>
                <a:sysClr val="windowText" lastClr="000000"/>
              </a:solidFill>
            </a:ln>
          </c:spPr>
          <c:invertIfNegative val="0"/>
          <c:cat>
            <c:strRef>
              <c:f>'Data 10.7'!$A$5:$A$12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10.7'!$C$5:$C$12</c:f>
              <c:numCache>
                <c:formatCode>0.0</c:formatCode>
                <c:ptCount val="8"/>
                <c:pt idx="0">
                  <c:v>9.528763221958364E-2</c:v>
                </c:pt>
                <c:pt idx="1">
                  <c:v>0.48251247305787942</c:v>
                </c:pt>
                <c:pt idx="2">
                  <c:v>0.5063799614737361</c:v>
                </c:pt>
                <c:pt idx="3">
                  <c:v>0.85593085168345617</c:v>
                </c:pt>
                <c:pt idx="4">
                  <c:v>1.1169588354985132</c:v>
                </c:pt>
                <c:pt idx="5">
                  <c:v>0.9912940069754439</c:v>
                </c:pt>
                <c:pt idx="6">
                  <c:v>1.0158679531137869</c:v>
                </c:pt>
                <c:pt idx="7">
                  <c:v>0.84933418266751604</c:v>
                </c:pt>
              </c:numCache>
            </c:numRef>
          </c:val>
        </c:ser>
        <c:ser>
          <c:idx val="2"/>
          <c:order val="2"/>
          <c:tx>
            <c:strRef>
              <c:f>'Data 10.7'!$D$4</c:f>
              <c:strCache>
                <c:ptCount val="1"/>
                <c:pt idx="0">
                  <c:v> 35 to 49</c:v>
                </c:pt>
              </c:strCache>
            </c:strRef>
          </c:tx>
          <c:spPr>
            <a:solidFill>
              <a:srgbClr val="D06E72"/>
            </a:solidFill>
            <a:ln>
              <a:solidFill>
                <a:sysClr val="windowText" lastClr="000000"/>
              </a:solidFill>
            </a:ln>
          </c:spPr>
          <c:invertIfNegative val="0"/>
          <c:cat>
            <c:strRef>
              <c:f>'Data 10.7'!$A$5:$A$12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10.7'!$D$5:$D$12</c:f>
              <c:numCache>
                <c:formatCode>0.0</c:formatCode>
                <c:ptCount val="8"/>
                <c:pt idx="0">
                  <c:v>3.5599629934385833E-2</c:v>
                </c:pt>
                <c:pt idx="1">
                  <c:v>0.57750021301237364</c:v>
                </c:pt>
                <c:pt idx="2">
                  <c:v>0.77387274160319164</c:v>
                </c:pt>
                <c:pt idx="3">
                  <c:v>1.0777990247119567</c:v>
                </c:pt>
                <c:pt idx="4">
                  <c:v>1.0070042260134606</c:v>
                </c:pt>
                <c:pt idx="5">
                  <c:v>0.70020677842759649</c:v>
                </c:pt>
                <c:pt idx="6">
                  <c:v>0.76867873375328921</c:v>
                </c:pt>
                <c:pt idx="7">
                  <c:v>0.62486729153395815</c:v>
                </c:pt>
              </c:numCache>
            </c:numRef>
          </c:val>
        </c:ser>
        <c:ser>
          <c:idx val="3"/>
          <c:order val="3"/>
          <c:tx>
            <c:strRef>
              <c:f>'Data 10.7'!$E$4</c:f>
              <c:strCache>
                <c:ptCount val="1"/>
                <c:pt idx="0">
                  <c:v> 50 or more</c:v>
                </c:pt>
              </c:strCache>
            </c:strRef>
          </c:tx>
          <c:spPr>
            <a:solidFill>
              <a:srgbClr val="EE9996"/>
            </a:solidFill>
            <a:ln>
              <a:solidFill>
                <a:sysClr val="windowText" lastClr="000000"/>
              </a:solidFill>
            </a:ln>
          </c:spPr>
          <c:invertIfNegative val="0"/>
          <c:cat>
            <c:strRef>
              <c:f>'Data 10.7'!$A$5:$A$12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10.7'!$E$5:$E$12</c:f>
              <c:numCache>
                <c:formatCode>0.0</c:formatCode>
                <c:ptCount val="8"/>
                <c:pt idx="0">
                  <c:v>9.741934658691212E-2</c:v>
                </c:pt>
                <c:pt idx="1">
                  <c:v>0.44495918051773053</c:v>
                </c:pt>
                <c:pt idx="2">
                  <c:v>0.83869181119087544</c:v>
                </c:pt>
                <c:pt idx="3">
                  <c:v>2.1068515687585241</c:v>
                </c:pt>
                <c:pt idx="4">
                  <c:v>3.2499217404914695</c:v>
                </c:pt>
                <c:pt idx="5">
                  <c:v>4.8113701511346187</c:v>
                </c:pt>
                <c:pt idx="6">
                  <c:v>6.4659915477234673</c:v>
                </c:pt>
                <c:pt idx="7">
                  <c:v>6.1637394970728305</c:v>
                </c:pt>
              </c:numCache>
            </c:numRef>
          </c:val>
        </c:ser>
        <c:dLbls>
          <c:showLegendKey val="0"/>
          <c:showVal val="0"/>
          <c:showCatName val="0"/>
          <c:showSerName val="0"/>
          <c:showPercent val="0"/>
          <c:showBubbleSize val="0"/>
        </c:dLbls>
        <c:gapWidth val="80"/>
        <c:axId val="67148032"/>
        <c:axId val="67305856"/>
      </c:barChart>
      <c:catAx>
        <c:axId val="67148032"/>
        <c:scaling>
          <c:orientation val="minMax"/>
        </c:scaling>
        <c:delete val="0"/>
        <c:axPos val="b"/>
        <c:title>
          <c:tx>
            <c:rich>
              <a:bodyPr/>
              <a:lstStyle/>
              <a:p>
                <a:pPr algn="ctr">
                  <a:defRPr sz="1200"/>
                </a:pPr>
                <a:r>
                  <a:rPr lang="en-GB" sz="1200">
                    <a:solidFill>
                      <a:schemeClr val="bg1"/>
                    </a:solidFill>
                    <a:latin typeface="Arial" pitchFamily="34" charset="0"/>
                    <a:cs typeface="Arial" pitchFamily="34" charset="0"/>
                  </a:rPr>
                  <a:t>Hours of unpaid</a:t>
                </a:r>
                <a:r>
                  <a:rPr lang="en-GB" sz="1200" baseline="0">
                    <a:solidFill>
                      <a:schemeClr val="bg1"/>
                    </a:solidFill>
                    <a:latin typeface="Arial" pitchFamily="34" charset="0"/>
                    <a:cs typeface="Arial" pitchFamily="34" charset="0"/>
                  </a:rPr>
                  <a:t> care provided a week:</a:t>
                </a:r>
                <a:endParaRPr lang="en-GB" sz="1200">
                  <a:solidFill>
                    <a:schemeClr val="bg1"/>
                  </a:solidFill>
                  <a:latin typeface="Arial" pitchFamily="34" charset="0"/>
                  <a:cs typeface="Arial" pitchFamily="34" charset="0"/>
                </a:endParaRPr>
              </a:p>
            </c:rich>
          </c:tx>
          <c:layout>
            <c:manualLayout>
              <c:xMode val="edge"/>
              <c:yMode val="edge"/>
              <c:x val="4.4038726649795114E-2"/>
              <c:y val="0.94915384525485547"/>
            </c:manualLayout>
          </c:layout>
          <c:overlay val="0"/>
        </c:title>
        <c:majorTickMark val="out"/>
        <c:minorTickMark val="none"/>
        <c:tickLblPos val="nextTo"/>
        <c:txPr>
          <a:bodyPr/>
          <a:lstStyle/>
          <a:p>
            <a:pPr>
              <a:defRPr sz="1200">
                <a:latin typeface="Arial" pitchFamily="34" charset="0"/>
                <a:cs typeface="Arial" pitchFamily="34" charset="0"/>
              </a:defRPr>
            </a:pPr>
            <a:endParaRPr lang="en-US"/>
          </a:p>
        </c:txPr>
        <c:crossAx val="67305856"/>
        <c:crosses val="autoZero"/>
        <c:auto val="1"/>
        <c:lblAlgn val="ctr"/>
        <c:lblOffset val="100"/>
        <c:noMultiLvlLbl val="0"/>
      </c:catAx>
      <c:valAx>
        <c:axId val="67305856"/>
        <c:scaling>
          <c:orientation val="minMax"/>
          <c:max val="14"/>
        </c:scaling>
        <c:delete val="0"/>
        <c:axPos val="l"/>
        <c:title>
          <c:tx>
            <c:rich>
              <a:bodyPr rot="-5400000" vert="horz"/>
              <a:lstStyle/>
              <a:p>
                <a:pPr>
                  <a:defRPr sz="1400">
                    <a:latin typeface="Arial" pitchFamily="34" charset="0"/>
                    <a:cs typeface="Arial" pitchFamily="34" charset="0"/>
                  </a:defRPr>
                </a:pPr>
                <a:r>
                  <a:rPr lang="en-GB" sz="1400">
                    <a:latin typeface="Arial" pitchFamily="34" charset="0"/>
                    <a:cs typeface="Arial" pitchFamily="34" charset="0"/>
                  </a:rPr>
                  <a:t>Percentage of population</a:t>
                </a:r>
                <a:r>
                  <a:rPr lang="en-GB" sz="1400" baseline="0">
                    <a:latin typeface="Arial" pitchFamily="34" charset="0"/>
                    <a:cs typeface="Arial" pitchFamily="34" charset="0"/>
                  </a:rPr>
                  <a:t> </a:t>
                </a:r>
                <a:endParaRPr lang="en-GB" sz="1400">
                  <a:latin typeface="Arial" pitchFamily="34" charset="0"/>
                  <a:cs typeface="Arial" pitchFamily="34" charset="0"/>
                </a:endParaRPr>
              </a:p>
            </c:rich>
          </c:tx>
          <c:overlay val="0"/>
        </c:title>
        <c:numFmt formatCode="#,##0" sourceLinked="0"/>
        <c:majorTickMark val="out"/>
        <c:minorTickMark val="none"/>
        <c:tickLblPos val="nextTo"/>
        <c:txPr>
          <a:bodyPr/>
          <a:lstStyle/>
          <a:p>
            <a:pPr>
              <a:defRPr sz="1200">
                <a:latin typeface="Arial" pitchFamily="34" charset="0"/>
                <a:cs typeface="Arial" pitchFamily="34" charset="0"/>
              </a:defRPr>
            </a:pPr>
            <a:endParaRPr lang="en-US"/>
          </a:p>
        </c:txPr>
        <c:crossAx val="67148032"/>
        <c:crosses val="autoZero"/>
        <c:crossBetween val="between"/>
      </c:valAx>
    </c:plotArea>
    <c:legend>
      <c:legendPos val="b"/>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GB" sz="1800">
                <a:latin typeface="Arial" pitchFamily="34" charset="0"/>
                <a:cs typeface="Arial" pitchFamily="34" charset="0"/>
              </a:rPr>
              <a:t>Females</a:t>
            </a:r>
          </a:p>
        </c:rich>
      </c:tx>
      <c:layout>
        <c:manualLayout>
          <c:xMode val="edge"/>
          <c:yMode val="edge"/>
          <c:x val="7.4038851591862173E-2"/>
          <c:y val="8.1539917228214812E-2"/>
        </c:manualLayout>
      </c:layout>
      <c:overlay val="0"/>
      <c:spPr>
        <a:ln>
          <a:noFill/>
        </a:ln>
      </c:spPr>
    </c:title>
    <c:autoTitleDeleted val="0"/>
    <c:plotArea>
      <c:layout>
        <c:manualLayout>
          <c:layoutTarget val="inner"/>
          <c:xMode val="edge"/>
          <c:yMode val="edge"/>
          <c:x val="6.8121223843948878E-2"/>
          <c:y val="8.5271723479706102E-2"/>
          <c:w val="0.91686683483909448"/>
          <c:h val="0.74393437497428805"/>
        </c:manualLayout>
      </c:layout>
      <c:barChart>
        <c:barDir val="col"/>
        <c:grouping val="clustered"/>
        <c:varyColors val="0"/>
        <c:ser>
          <c:idx val="0"/>
          <c:order val="0"/>
          <c:tx>
            <c:strRef>
              <c:f>'Data 10.7'!$B$14</c:f>
              <c:strCache>
                <c:ptCount val="1"/>
                <c:pt idx="0">
                  <c:v>1 to 19 </c:v>
                </c:pt>
              </c:strCache>
            </c:strRef>
          </c:tx>
          <c:spPr>
            <a:solidFill>
              <a:srgbClr val="B01117"/>
            </a:solidFill>
            <a:ln>
              <a:solidFill>
                <a:sysClr val="windowText" lastClr="000000"/>
              </a:solidFill>
            </a:ln>
          </c:spPr>
          <c:invertIfNegative val="0"/>
          <c:cat>
            <c:strRef>
              <c:f>'Data 10.7'!$A$15:$A$22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10.7'!$B$15:$B$22</c:f>
              <c:numCache>
                <c:formatCode>0.0</c:formatCode>
                <c:ptCount val="8"/>
                <c:pt idx="0">
                  <c:v>0.91967130638940131</c:v>
                </c:pt>
                <c:pt idx="1">
                  <c:v>2.9631976679710399</c:v>
                </c:pt>
                <c:pt idx="2">
                  <c:v>4.2031766650921112</c:v>
                </c:pt>
                <c:pt idx="3">
                  <c:v>8.7404329463972754</c:v>
                </c:pt>
                <c:pt idx="4">
                  <c:v>12.087874915432609</c:v>
                </c:pt>
                <c:pt idx="5">
                  <c:v>5.6175174511562611</c:v>
                </c:pt>
                <c:pt idx="6">
                  <c:v>2.5966405046578154</c:v>
                </c:pt>
                <c:pt idx="7">
                  <c:v>0.90901612372490948</c:v>
                </c:pt>
              </c:numCache>
            </c:numRef>
          </c:val>
        </c:ser>
        <c:ser>
          <c:idx val="1"/>
          <c:order val="1"/>
          <c:tx>
            <c:strRef>
              <c:f>'Data 10.7'!$C$14</c:f>
              <c:strCache>
                <c:ptCount val="1"/>
                <c:pt idx="0">
                  <c:v> 20 to 34</c:v>
                </c:pt>
              </c:strCache>
            </c:strRef>
          </c:tx>
          <c:spPr>
            <a:solidFill>
              <a:srgbClr val="DD322D"/>
            </a:solidFill>
            <a:ln>
              <a:solidFill>
                <a:sysClr val="windowText" lastClr="000000"/>
              </a:solidFill>
            </a:ln>
          </c:spPr>
          <c:invertIfNegative val="0"/>
          <c:cat>
            <c:strRef>
              <c:f>'Data 10.7'!$A$15:$A$22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10.7'!$C$15:$C$22</c:f>
              <c:numCache>
                <c:formatCode>0.0</c:formatCode>
                <c:ptCount val="8"/>
                <c:pt idx="0">
                  <c:v>0.12678182123092402</c:v>
                </c:pt>
                <c:pt idx="1">
                  <c:v>0.60930593621774054</c:v>
                </c:pt>
                <c:pt idx="2">
                  <c:v>0.70766414737836558</c:v>
                </c:pt>
                <c:pt idx="3">
                  <c:v>1.4148519467614098</c:v>
                </c:pt>
                <c:pt idx="4">
                  <c:v>1.9833872058934074</c:v>
                </c:pt>
                <c:pt idx="5">
                  <c:v>1.261552860429747</c:v>
                </c:pt>
                <c:pt idx="6">
                  <c:v>0.70248097094719264</c:v>
                </c:pt>
                <c:pt idx="7">
                  <c:v>0.2275967971920588</c:v>
                </c:pt>
              </c:numCache>
            </c:numRef>
          </c:val>
        </c:ser>
        <c:ser>
          <c:idx val="2"/>
          <c:order val="2"/>
          <c:tx>
            <c:strRef>
              <c:f>'Data 10.7'!$D$14</c:f>
              <c:strCache>
                <c:ptCount val="1"/>
                <c:pt idx="0">
                  <c:v> 35 to 49</c:v>
                </c:pt>
              </c:strCache>
            </c:strRef>
          </c:tx>
          <c:spPr>
            <a:solidFill>
              <a:srgbClr val="D06E72"/>
            </a:solidFill>
            <a:ln>
              <a:solidFill>
                <a:sysClr val="windowText" lastClr="000000"/>
              </a:solidFill>
            </a:ln>
          </c:spPr>
          <c:invertIfNegative val="0"/>
          <c:cat>
            <c:strRef>
              <c:f>'Data 10.7'!$A$15:$A$22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10.7'!$D$15:$D$22</c:f>
              <c:numCache>
                <c:formatCode>0.0</c:formatCode>
                <c:ptCount val="8"/>
                <c:pt idx="0">
                  <c:v>4.7627033372463524E-2</c:v>
                </c:pt>
                <c:pt idx="1">
                  <c:v>0.53484577240538012</c:v>
                </c:pt>
                <c:pt idx="2">
                  <c:v>0.70087387812942847</c:v>
                </c:pt>
                <c:pt idx="3">
                  <c:v>1.2533733541604986</c:v>
                </c:pt>
                <c:pt idx="4">
                  <c:v>1.3352251371871007</c:v>
                </c:pt>
                <c:pt idx="5">
                  <c:v>0.85013453964044772</c:v>
                </c:pt>
                <c:pt idx="6">
                  <c:v>0.55408539234549647</c:v>
                </c:pt>
                <c:pt idx="7">
                  <c:v>0.19743336623889438</c:v>
                </c:pt>
              </c:numCache>
            </c:numRef>
          </c:val>
        </c:ser>
        <c:ser>
          <c:idx val="3"/>
          <c:order val="3"/>
          <c:tx>
            <c:strRef>
              <c:f>'Data 10.7'!$E$14</c:f>
              <c:strCache>
                <c:ptCount val="1"/>
                <c:pt idx="0">
                  <c:v> 50 or more</c:v>
                </c:pt>
              </c:strCache>
            </c:strRef>
          </c:tx>
          <c:spPr>
            <a:solidFill>
              <a:srgbClr val="EFA19E"/>
            </a:solidFill>
            <a:ln>
              <a:solidFill>
                <a:sysClr val="windowText" lastClr="000000"/>
              </a:solidFill>
            </a:ln>
          </c:spPr>
          <c:invertIfNegative val="0"/>
          <c:cat>
            <c:strRef>
              <c:f>'Data 10.7'!$A$15:$A$22</c:f>
              <c:strCache>
                <c:ptCount val="8"/>
                <c:pt idx="0">
                  <c:v>0 to 15</c:v>
                </c:pt>
                <c:pt idx="1">
                  <c:v>16 to 24</c:v>
                </c:pt>
                <c:pt idx="2">
                  <c:v>25 to 34</c:v>
                </c:pt>
                <c:pt idx="3">
                  <c:v>35 to 49</c:v>
                </c:pt>
                <c:pt idx="4">
                  <c:v>50 to 64</c:v>
                </c:pt>
                <c:pt idx="5">
                  <c:v>65 to 74</c:v>
                </c:pt>
                <c:pt idx="6">
                  <c:v>75 to 84</c:v>
                </c:pt>
                <c:pt idx="7">
                  <c:v>85 and over</c:v>
                </c:pt>
              </c:strCache>
            </c:strRef>
          </c:cat>
          <c:val>
            <c:numRef>
              <c:f>'Data 10.7'!$E$15:$E$22</c:f>
              <c:numCache>
                <c:formatCode>0.0</c:formatCode>
                <c:ptCount val="8"/>
                <c:pt idx="0">
                  <c:v>0.10978813796187602</c:v>
                </c:pt>
                <c:pt idx="1">
                  <c:v>0.65651684859238602</c:v>
                </c:pt>
                <c:pt idx="2">
                  <c:v>1.9302078412848371</c:v>
                </c:pt>
                <c:pt idx="3">
                  <c:v>3.6838899155002434</c:v>
                </c:pt>
                <c:pt idx="4">
                  <c:v>4.5085694956024955</c:v>
                </c:pt>
                <c:pt idx="5">
                  <c:v>5.3234800920329137</c:v>
                </c:pt>
                <c:pt idx="6">
                  <c:v>4.6860276816999473</c:v>
                </c:pt>
                <c:pt idx="7">
                  <c:v>1.9332017110891742</c:v>
                </c:pt>
              </c:numCache>
            </c:numRef>
          </c:val>
        </c:ser>
        <c:dLbls>
          <c:showLegendKey val="0"/>
          <c:showVal val="0"/>
          <c:showCatName val="0"/>
          <c:showSerName val="0"/>
          <c:showPercent val="0"/>
          <c:showBubbleSize val="0"/>
        </c:dLbls>
        <c:gapWidth val="80"/>
        <c:axId val="67359488"/>
        <c:axId val="67361408"/>
      </c:barChart>
      <c:catAx>
        <c:axId val="67359488"/>
        <c:scaling>
          <c:orientation val="minMax"/>
        </c:scaling>
        <c:delete val="0"/>
        <c:axPos val="b"/>
        <c:title>
          <c:tx>
            <c:rich>
              <a:bodyPr anchor="b" anchorCtr="1"/>
              <a:lstStyle/>
              <a:p>
                <a:pPr algn="ctr">
                  <a:defRPr>
                    <a:latin typeface="Arial" pitchFamily="34" charset="0"/>
                    <a:cs typeface="Arial" pitchFamily="34" charset="0"/>
                  </a:defRPr>
                </a:pPr>
                <a:r>
                  <a:rPr lang="en-GB" sz="1200" b="1" i="0" baseline="0">
                    <a:solidFill>
                      <a:schemeClr val="bg1"/>
                    </a:solidFill>
                    <a:effectLst/>
                    <a:latin typeface="Arial" pitchFamily="34" charset="0"/>
                    <a:cs typeface="Arial" pitchFamily="34" charset="0"/>
                  </a:rPr>
                  <a:t>Hours of unpaid care provided </a:t>
                </a:r>
              </a:p>
              <a:p>
                <a:pPr algn="ctr">
                  <a:defRPr>
                    <a:latin typeface="Arial" pitchFamily="34" charset="0"/>
                    <a:cs typeface="Arial" pitchFamily="34" charset="0"/>
                  </a:defRPr>
                </a:pPr>
                <a:r>
                  <a:rPr lang="en-GB" sz="1200" b="1" i="0" baseline="0">
                    <a:solidFill>
                      <a:schemeClr val="bg1"/>
                    </a:solidFill>
                    <a:effectLst/>
                    <a:latin typeface="Arial" pitchFamily="34" charset="0"/>
                    <a:cs typeface="Arial" pitchFamily="34" charset="0"/>
                  </a:rPr>
                  <a:t>a week:</a:t>
                </a:r>
                <a:endParaRPr lang="en-GB" sz="1200">
                  <a:solidFill>
                    <a:schemeClr val="bg1"/>
                  </a:solidFill>
                  <a:effectLst/>
                  <a:latin typeface="Arial" pitchFamily="34" charset="0"/>
                  <a:cs typeface="Arial" pitchFamily="34" charset="0"/>
                </a:endParaRPr>
              </a:p>
            </c:rich>
          </c:tx>
          <c:layout>
            <c:manualLayout>
              <c:xMode val="edge"/>
              <c:yMode val="edge"/>
              <c:x val="0.34897668208379456"/>
              <c:y val="0.88023509542586209"/>
            </c:manualLayout>
          </c:layout>
          <c:overlay val="0"/>
        </c:title>
        <c:majorTickMark val="out"/>
        <c:minorTickMark val="none"/>
        <c:tickLblPos val="nextTo"/>
        <c:txPr>
          <a:bodyPr/>
          <a:lstStyle/>
          <a:p>
            <a:pPr>
              <a:defRPr sz="1200">
                <a:latin typeface="Arial" pitchFamily="34" charset="0"/>
                <a:cs typeface="Arial" pitchFamily="34" charset="0"/>
              </a:defRPr>
            </a:pPr>
            <a:endParaRPr lang="en-US"/>
          </a:p>
        </c:txPr>
        <c:crossAx val="67361408"/>
        <c:crosses val="autoZero"/>
        <c:auto val="1"/>
        <c:lblAlgn val="ctr"/>
        <c:lblOffset val="100"/>
        <c:noMultiLvlLbl val="0"/>
      </c:catAx>
      <c:valAx>
        <c:axId val="67361408"/>
        <c:scaling>
          <c:orientation val="minMax"/>
        </c:scaling>
        <c:delete val="0"/>
        <c:axPos val="l"/>
        <c:title>
          <c:tx>
            <c:rich>
              <a:bodyPr rot="-5400000" vert="horz"/>
              <a:lstStyle/>
              <a:p>
                <a:pPr>
                  <a:defRPr sz="1400">
                    <a:latin typeface="Arial" pitchFamily="34" charset="0"/>
                    <a:cs typeface="Arial" pitchFamily="34" charset="0"/>
                  </a:defRPr>
                </a:pPr>
                <a:r>
                  <a:rPr lang="en-GB" sz="1400">
                    <a:latin typeface="Arial" pitchFamily="34" charset="0"/>
                    <a:cs typeface="Arial" pitchFamily="34" charset="0"/>
                  </a:rPr>
                  <a:t>Percentage</a:t>
                </a:r>
                <a:r>
                  <a:rPr lang="en-GB" sz="1400" baseline="0">
                    <a:latin typeface="Arial" pitchFamily="34" charset="0"/>
                    <a:cs typeface="Arial" pitchFamily="34" charset="0"/>
                  </a:rPr>
                  <a:t> of population</a:t>
                </a:r>
                <a:endParaRPr lang="en-GB" sz="1400">
                  <a:latin typeface="Arial" pitchFamily="34" charset="0"/>
                  <a:cs typeface="Arial" pitchFamily="34" charset="0"/>
                </a:endParaRPr>
              </a:p>
            </c:rich>
          </c:tx>
          <c:overlay val="0"/>
        </c:title>
        <c:numFmt formatCode="0" sourceLinked="0"/>
        <c:majorTickMark val="out"/>
        <c:minorTickMark val="none"/>
        <c:tickLblPos val="nextTo"/>
        <c:txPr>
          <a:bodyPr/>
          <a:lstStyle/>
          <a:p>
            <a:pPr>
              <a:defRPr sz="1200">
                <a:latin typeface="Arial" pitchFamily="34" charset="0"/>
                <a:cs typeface="Arial" pitchFamily="34" charset="0"/>
              </a:defRPr>
            </a:pPr>
            <a:endParaRPr lang="en-US"/>
          </a:p>
        </c:txPr>
        <c:crossAx val="67359488"/>
        <c:crosses val="autoZero"/>
        <c:crossBetween val="between"/>
      </c:valAx>
    </c:plotArea>
    <c:legend>
      <c:legendPos val="b"/>
      <c:layout>
        <c:manualLayout>
          <c:xMode val="edge"/>
          <c:yMode val="edge"/>
          <c:x val="0.33413722977565369"/>
          <c:y val="0.96434017064481359"/>
          <c:w val="0.33172554044869262"/>
          <c:h val="3.5659829355186398E-2"/>
        </c:manualLayout>
      </c:layout>
      <c:overlay val="0"/>
      <c:txPr>
        <a:bodyPr/>
        <a:lstStyle/>
        <a:p>
          <a:pPr>
            <a:defRPr sz="10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a:effectLst/>
              </a:rPr>
              <a:t>Figure 1.6:</a:t>
            </a:r>
            <a:r>
              <a:rPr lang="en-GB" sz="1400">
                <a:effectLst/>
              </a:rPr>
              <a:t> </a:t>
            </a:r>
            <a:r>
              <a:rPr lang="en-GB" sz="1400" b="1">
                <a:effectLst/>
              </a:rPr>
              <a:t>Births and deaths, actual</a:t>
            </a:r>
            <a:r>
              <a:rPr lang="en-GB" sz="1400" b="1" baseline="30000">
                <a:effectLst/>
              </a:rPr>
              <a:t>1</a:t>
            </a:r>
            <a:r>
              <a:rPr lang="en-GB" sz="1400" b="1">
                <a:effectLst/>
              </a:rPr>
              <a:t> and projected</a:t>
            </a:r>
            <a:r>
              <a:rPr lang="en-GB" sz="1400" b="1" baseline="30000">
                <a:effectLst/>
              </a:rPr>
              <a:t>2</a:t>
            </a:r>
            <a:r>
              <a:rPr lang="en-GB" sz="1400" b="1">
                <a:effectLst/>
              </a:rPr>
              <a:t>, Scotland, 1951-2037</a:t>
            </a:r>
            <a:endParaRPr lang="en-GB" sz="1400">
              <a:effectLst/>
            </a:endParaRPr>
          </a:p>
        </c:rich>
      </c:tx>
      <c:overlay val="0"/>
    </c:title>
    <c:autoTitleDeleted val="0"/>
    <c:plotArea>
      <c:layout>
        <c:manualLayout>
          <c:layoutTarget val="inner"/>
          <c:xMode val="edge"/>
          <c:yMode val="edge"/>
          <c:x val="9.6173733195449848E-2"/>
          <c:y val="7.1715274169409024E-2"/>
          <c:w val="0.87487073422957606"/>
          <c:h val="0.72938913092716207"/>
        </c:manualLayout>
      </c:layout>
      <c:lineChart>
        <c:grouping val="standard"/>
        <c:varyColors val="0"/>
        <c:ser>
          <c:idx val="0"/>
          <c:order val="0"/>
          <c:tx>
            <c:strRef>
              <c:f>'Data 1.6'!$C$4</c:f>
              <c:strCache>
                <c:ptCount val="1"/>
                <c:pt idx="0">
                  <c:v> Births</c:v>
                </c:pt>
              </c:strCache>
            </c:strRef>
          </c:tx>
          <c:spPr>
            <a:ln w="38100">
              <a:solidFill>
                <a:srgbClr val="2DA197"/>
              </a:solidFill>
              <a:prstDash val="sysDash"/>
            </a:ln>
          </c:spPr>
          <c:marker>
            <c:symbol val="none"/>
          </c:marker>
          <c:cat>
            <c:numRef>
              <c:f>'Data 1.6'!$F$5:$F$91</c:f>
              <c:numCache>
                <c:formatCode>General</c:formatCode>
                <c:ptCount val="87"/>
                <c:pt idx="0">
                  <c:v>1951</c:v>
                </c:pt>
                <c:pt idx="3">
                  <c:v>1954</c:v>
                </c:pt>
                <c:pt idx="6">
                  <c:v>1957</c:v>
                </c:pt>
                <c:pt idx="9">
                  <c:v>1960</c:v>
                </c:pt>
                <c:pt idx="12">
                  <c:v>1963</c:v>
                </c:pt>
                <c:pt idx="15">
                  <c:v>1966</c:v>
                </c:pt>
                <c:pt idx="18">
                  <c:v>1969</c:v>
                </c:pt>
                <c:pt idx="21">
                  <c:v>1972</c:v>
                </c:pt>
                <c:pt idx="24">
                  <c:v>1975</c:v>
                </c:pt>
                <c:pt idx="27">
                  <c:v>1978</c:v>
                </c:pt>
                <c:pt idx="30">
                  <c:v>1981</c:v>
                </c:pt>
                <c:pt idx="33">
                  <c:v>1984</c:v>
                </c:pt>
                <c:pt idx="36">
                  <c:v>1987</c:v>
                </c:pt>
                <c:pt idx="39">
                  <c:v>1990</c:v>
                </c:pt>
                <c:pt idx="42">
                  <c:v>1993</c:v>
                </c:pt>
                <c:pt idx="45">
                  <c:v>1996</c:v>
                </c:pt>
                <c:pt idx="48">
                  <c:v>1999</c:v>
                </c:pt>
                <c:pt idx="51">
                  <c:v>2002</c:v>
                </c:pt>
                <c:pt idx="54">
                  <c:v>2005</c:v>
                </c:pt>
                <c:pt idx="57">
                  <c:v>2008</c:v>
                </c:pt>
                <c:pt idx="60">
                  <c:v>2011</c:v>
                </c:pt>
                <c:pt idx="62">
                  <c:v>2013</c:v>
                </c:pt>
                <c:pt idx="65">
                  <c:v>2016</c:v>
                </c:pt>
                <c:pt idx="68">
                  <c:v>2019</c:v>
                </c:pt>
                <c:pt idx="71">
                  <c:v>2022</c:v>
                </c:pt>
                <c:pt idx="74">
                  <c:v>2025</c:v>
                </c:pt>
                <c:pt idx="77">
                  <c:v>2028</c:v>
                </c:pt>
                <c:pt idx="80">
                  <c:v>2031</c:v>
                </c:pt>
                <c:pt idx="83">
                  <c:v>2034</c:v>
                </c:pt>
                <c:pt idx="86">
                  <c:v>2037</c:v>
                </c:pt>
              </c:numCache>
            </c:numRef>
          </c:cat>
          <c:val>
            <c:numRef>
              <c:f>'Data 1.6'!$C$5:$C$91</c:f>
              <c:numCache>
                <c:formatCode>#,##0</c:formatCode>
                <c:ptCount val="87"/>
                <c:pt idx="0">
                  <c:v>90639</c:v>
                </c:pt>
                <c:pt idx="1">
                  <c:v>90422</c:v>
                </c:pt>
                <c:pt idx="2">
                  <c:v>90913</c:v>
                </c:pt>
                <c:pt idx="3">
                  <c:v>92315</c:v>
                </c:pt>
                <c:pt idx="4">
                  <c:v>92539</c:v>
                </c:pt>
                <c:pt idx="5">
                  <c:v>95313</c:v>
                </c:pt>
                <c:pt idx="6">
                  <c:v>97977</c:v>
                </c:pt>
                <c:pt idx="7">
                  <c:v>99481</c:v>
                </c:pt>
                <c:pt idx="8">
                  <c:v>99251</c:v>
                </c:pt>
                <c:pt idx="9">
                  <c:v>101292</c:v>
                </c:pt>
                <c:pt idx="10">
                  <c:v>101169</c:v>
                </c:pt>
                <c:pt idx="11">
                  <c:v>104334</c:v>
                </c:pt>
                <c:pt idx="12">
                  <c:v>102691</c:v>
                </c:pt>
                <c:pt idx="13">
                  <c:v>104355</c:v>
                </c:pt>
                <c:pt idx="14">
                  <c:v>100660</c:v>
                </c:pt>
                <c:pt idx="15">
                  <c:v>96536</c:v>
                </c:pt>
                <c:pt idx="16">
                  <c:v>96221</c:v>
                </c:pt>
                <c:pt idx="17">
                  <c:v>94786</c:v>
                </c:pt>
                <c:pt idx="18">
                  <c:v>90290</c:v>
                </c:pt>
                <c:pt idx="19">
                  <c:v>87335</c:v>
                </c:pt>
                <c:pt idx="20">
                  <c:v>86728</c:v>
                </c:pt>
                <c:pt idx="21">
                  <c:v>78550</c:v>
                </c:pt>
                <c:pt idx="22">
                  <c:v>74392</c:v>
                </c:pt>
                <c:pt idx="23">
                  <c:v>70093</c:v>
                </c:pt>
                <c:pt idx="24">
                  <c:v>67943</c:v>
                </c:pt>
                <c:pt idx="25">
                  <c:v>64895</c:v>
                </c:pt>
                <c:pt idx="26">
                  <c:v>62342</c:v>
                </c:pt>
                <c:pt idx="27">
                  <c:v>64295</c:v>
                </c:pt>
                <c:pt idx="28">
                  <c:v>68366</c:v>
                </c:pt>
                <c:pt idx="29">
                  <c:v>68892</c:v>
                </c:pt>
                <c:pt idx="30">
                  <c:v>69054</c:v>
                </c:pt>
                <c:pt idx="31">
                  <c:v>66196</c:v>
                </c:pt>
                <c:pt idx="32">
                  <c:v>65078</c:v>
                </c:pt>
                <c:pt idx="33">
                  <c:v>65106</c:v>
                </c:pt>
                <c:pt idx="34">
                  <c:v>66676</c:v>
                </c:pt>
                <c:pt idx="35">
                  <c:v>65812</c:v>
                </c:pt>
                <c:pt idx="36">
                  <c:v>66241</c:v>
                </c:pt>
                <c:pt idx="37">
                  <c:v>66212</c:v>
                </c:pt>
                <c:pt idx="38">
                  <c:v>63480</c:v>
                </c:pt>
                <c:pt idx="39">
                  <c:v>65973</c:v>
                </c:pt>
                <c:pt idx="40">
                  <c:v>67024</c:v>
                </c:pt>
                <c:pt idx="41">
                  <c:v>65789</c:v>
                </c:pt>
                <c:pt idx="42">
                  <c:v>63337</c:v>
                </c:pt>
                <c:pt idx="43">
                  <c:v>61656</c:v>
                </c:pt>
                <c:pt idx="44">
                  <c:v>60051</c:v>
                </c:pt>
                <c:pt idx="45">
                  <c:v>59296</c:v>
                </c:pt>
                <c:pt idx="46">
                  <c:v>59440</c:v>
                </c:pt>
                <c:pt idx="47">
                  <c:v>57319</c:v>
                </c:pt>
                <c:pt idx="48">
                  <c:v>55147</c:v>
                </c:pt>
                <c:pt idx="49">
                  <c:v>53076</c:v>
                </c:pt>
                <c:pt idx="50">
                  <c:v>52527</c:v>
                </c:pt>
                <c:pt idx="51">
                  <c:v>51270</c:v>
                </c:pt>
                <c:pt idx="52">
                  <c:v>52432</c:v>
                </c:pt>
                <c:pt idx="53">
                  <c:v>53957</c:v>
                </c:pt>
                <c:pt idx="54">
                  <c:v>54386</c:v>
                </c:pt>
                <c:pt idx="55">
                  <c:v>55690</c:v>
                </c:pt>
                <c:pt idx="56">
                  <c:v>57781</c:v>
                </c:pt>
                <c:pt idx="57">
                  <c:v>60041</c:v>
                </c:pt>
                <c:pt idx="58">
                  <c:v>59046</c:v>
                </c:pt>
                <c:pt idx="59">
                  <c:v>58791</c:v>
                </c:pt>
                <c:pt idx="60">
                  <c:v>58590</c:v>
                </c:pt>
                <c:pt idx="61">
                  <c:v>58027</c:v>
                </c:pt>
                <c:pt idx="62">
                  <c:v>56831</c:v>
                </c:pt>
                <c:pt idx="63">
                  <c:v>57310</c:v>
                </c:pt>
                <c:pt idx="64">
                  <c:v>57906</c:v>
                </c:pt>
                <c:pt idx="65">
                  <c:v>58582</c:v>
                </c:pt>
                <c:pt idx="66">
                  <c:v>59178</c:v>
                </c:pt>
                <c:pt idx="67">
                  <c:v>59672</c:v>
                </c:pt>
                <c:pt idx="68">
                  <c:v>60016</c:v>
                </c:pt>
                <c:pt idx="69">
                  <c:v>60265</c:v>
                </c:pt>
                <c:pt idx="70">
                  <c:v>60433</c:v>
                </c:pt>
                <c:pt idx="71">
                  <c:v>60518</c:v>
                </c:pt>
                <c:pt idx="72">
                  <c:v>60550</c:v>
                </c:pt>
                <c:pt idx="73">
                  <c:v>60534</c:v>
                </c:pt>
                <c:pt idx="74">
                  <c:v>60455</c:v>
                </c:pt>
                <c:pt idx="75">
                  <c:v>60326</c:v>
                </c:pt>
                <c:pt idx="76">
                  <c:v>60116</c:v>
                </c:pt>
                <c:pt idx="77">
                  <c:v>59828.999999999993</c:v>
                </c:pt>
                <c:pt idx="78">
                  <c:v>59519</c:v>
                </c:pt>
                <c:pt idx="79">
                  <c:v>59291</c:v>
                </c:pt>
                <c:pt idx="80">
                  <c:v>59016.000000000007</c:v>
                </c:pt>
                <c:pt idx="81">
                  <c:v>58660</c:v>
                </c:pt>
                <c:pt idx="82">
                  <c:v>58372</c:v>
                </c:pt>
                <c:pt idx="83">
                  <c:v>58184</c:v>
                </c:pt>
                <c:pt idx="84">
                  <c:v>58096</c:v>
                </c:pt>
                <c:pt idx="85">
                  <c:v>58112</c:v>
                </c:pt>
                <c:pt idx="86">
                  <c:v>58214</c:v>
                </c:pt>
              </c:numCache>
            </c:numRef>
          </c:val>
          <c:smooth val="0"/>
        </c:ser>
        <c:ser>
          <c:idx val="1"/>
          <c:order val="1"/>
          <c:tx>
            <c:strRef>
              <c:f>'Data 1.6'!$D$4</c:f>
              <c:strCache>
                <c:ptCount val="1"/>
                <c:pt idx="0">
                  <c:v> Deaths</c:v>
                </c:pt>
              </c:strCache>
            </c:strRef>
          </c:tx>
          <c:spPr>
            <a:ln w="38100">
              <a:solidFill>
                <a:srgbClr val="96D0CB"/>
              </a:solidFill>
              <a:prstDash val="solid"/>
            </a:ln>
          </c:spPr>
          <c:marker>
            <c:symbol val="none"/>
          </c:marker>
          <c:cat>
            <c:numRef>
              <c:f>'Data 1.6'!$F$5:$F$91</c:f>
              <c:numCache>
                <c:formatCode>General</c:formatCode>
                <c:ptCount val="87"/>
                <c:pt idx="0">
                  <c:v>1951</c:v>
                </c:pt>
                <c:pt idx="3">
                  <c:v>1954</c:v>
                </c:pt>
                <c:pt idx="6">
                  <c:v>1957</c:v>
                </c:pt>
                <c:pt idx="9">
                  <c:v>1960</c:v>
                </c:pt>
                <c:pt idx="12">
                  <c:v>1963</c:v>
                </c:pt>
                <c:pt idx="15">
                  <c:v>1966</c:v>
                </c:pt>
                <c:pt idx="18">
                  <c:v>1969</c:v>
                </c:pt>
                <c:pt idx="21">
                  <c:v>1972</c:v>
                </c:pt>
                <c:pt idx="24">
                  <c:v>1975</c:v>
                </c:pt>
                <c:pt idx="27">
                  <c:v>1978</c:v>
                </c:pt>
                <c:pt idx="30">
                  <c:v>1981</c:v>
                </c:pt>
                <c:pt idx="33">
                  <c:v>1984</c:v>
                </c:pt>
                <c:pt idx="36">
                  <c:v>1987</c:v>
                </c:pt>
                <c:pt idx="39">
                  <c:v>1990</c:v>
                </c:pt>
                <c:pt idx="42">
                  <c:v>1993</c:v>
                </c:pt>
                <c:pt idx="45">
                  <c:v>1996</c:v>
                </c:pt>
                <c:pt idx="48">
                  <c:v>1999</c:v>
                </c:pt>
                <c:pt idx="51">
                  <c:v>2002</c:v>
                </c:pt>
                <c:pt idx="54">
                  <c:v>2005</c:v>
                </c:pt>
                <c:pt idx="57">
                  <c:v>2008</c:v>
                </c:pt>
                <c:pt idx="60">
                  <c:v>2011</c:v>
                </c:pt>
                <c:pt idx="62">
                  <c:v>2013</c:v>
                </c:pt>
                <c:pt idx="65">
                  <c:v>2016</c:v>
                </c:pt>
                <c:pt idx="68">
                  <c:v>2019</c:v>
                </c:pt>
                <c:pt idx="71">
                  <c:v>2022</c:v>
                </c:pt>
                <c:pt idx="74">
                  <c:v>2025</c:v>
                </c:pt>
                <c:pt idx="77">
                  <c:v>2028</c:v>
                </c:pt>
                <c:pt idx="80">
                  <c:v>2031</c:v>
                </c:pt>
                <c:pt idx="83">
                  <c:v>2034</c:v>
                </c:pt>
                <c:pt idx="86">
                  <c:v>2037</c:v>
                </c:pt>
              </c:numCache>
            </c:numRef>
          </c:cat>
          <c:val>
            <c:numRef>
              <c:f>'Data 1.6'!$D$5:$D$91</c:f>
              <c:numCache>
                <c:formatCode>#,##0</c:formatCode>
                <c:ptCount val="87"/>
                <c:pt idx="0">
                  <c:v>65778</c:v>
                </c:pt>
                <c:pt idx="1">
                  <c:v>61510</c:v>
                </c:pt>
                <c:pt idx="2">
                  <c:v>58878</c:v>
                </c:pt>
                <c:pt idx="3">
                  <c:v>61380</c:v>
                </c:pt>
                <c:pt idx="4">
                  <c:v>61645</c:v>
                </c:pt>
                <c:pt idx="5">
                  <c:v>61792</c:v>
                </c:pt>
                <c:pt idx="6">
                  <c:v>61143</c:v>
                </c:pt>
                <c:pt idx="7">
                  <c:v>62065</c:v>
                </c:pt>
                <c:pt idx="8">
                  <c:v>63061</c:v>
                </c:pt>
                <c:pt idx="9">
                  <c:v>61764</c:v>
                </c:pt>
                <c:pt idx="10">
                  <c:v>63928</c:v>
                </c:pt>
                <c:pt idx="11">
                  <c:v>63189</c:v>
                </c:pt>
                <c:pt idx="12">
                  <c:v>65521</c:v>
                </c:pt>
                <c:pt idx="13">
                  <c:v>61039</c:v>
                </c:pt>
                <c:pt idx="14">
                  <c:v>62868</c:v>
                </c:pt>
                <c:pt idx="15">
                  <c:v>63689</c:v>
                </c:pt>
                <c:pt idx="16">
                  <c:v>59523</c:v>
                </c:pt>
                <c:pt idx="17">
                  <c:v>63311</c:v>
                </c:pt>
                <c:pt idx="18">
                  <c:v>63821</c:v>
                </c:pt>
                <c:pt idx="19">
                  <c:v>63640</c:v>
                </c:pt>
                <c:pt idx="20">
                  <c:v>61614</c:v>
                </c:pt>
                <c:pt idx="21">
                  <c:v>65017</c:v>
                </c:pt>
                <c:pt idx="22">
                  <c:v>64545</c:v>
                </c:pt>
                <c:pt idx="23">
                  <c:v>64740</c:v>
                </c:pt>
                <c:pt idx="24">
                  <c:v>63125</c:v>
                </c:pt>
                <c:pt idx="25">
                  <c:v>65253</c:v>
                </c:pt>
                <c:pt idx="26">
                  <c:v>62294</c:v>
                </c:pt>
                <c:pt idx="27">
                  <c:v>65123</c:v>
                </c:pt>
                <c:pt idx="28">
                  <c:v>65747</c:v>
                </c:pt>
                <c:pt idx="29">
                  <c:v>63299</c:v>
                </c:pt>
                <c:pt idx="30">
                  <c:v>63828</c:v>
                </c:pt>
                <c:pt idx="31">
                  <c:v>65022</c:v>
                </c:pt>
                <c:pt idx="32">
                  <c:v>63454</c:v>
                </c:pt>
                <c:pt idx="33">
                  <c:v>62345</c:v>
                </c:pt>
                <c:pt idx="34">
                  <c:v>63967</c:v>
                </c:pt>
                <c:pt idx="35">
                  <c:v>63467</c:v>
                </c:pt>
                <c:pt idx="36">
                  <c:v>62014</c:v>
                </c:pt>
                <c:pt idx="37">
                  <c:v>61957</c:v>
                </c:pt>
                <c:pt idx="38">
                  <c:v>65017</c:v>
                </c:pt>
                <c:pt idx="39">
                  <c:v>61527</c:v>
                </c:pt>
                <c:pt idx="40">
                  <c:v>61041</c:v>
                </c:pt>
                <c:pt idx="41">
                  <c:v>60937</c:v>
                </c:pt>
                <c:pt idx="42">
                  <c:v>64049</c:v>
                </c:pt>
                <c:pt idx="43">
                  <c:v>59328</c:v>
                </c:pt>
                <c:pt idx="44">
                  <c:v>60500</c:v>
                </c:pt>
                <c:pt idx="45">
                  <c:v>60654</c:v>
                </c:pt>
                <c:pt idx="46">
                  <c:v>59494</c:v>
                </c:pt>
                <c:pt idx="47">
                  <c:v>59164</c:v>
                </c:pt>
                <c:pt idx="48">
                  <c:v>60281</c:v>
                </c:pt>
                <c:pt idx="49">
                  <c:v>57799</c:v>
                </c:pt>
                <c:pt idx="50">
                  <c:v>57382</c:v>
                </c:pt>
                <c:pt idx="51">
                  <c:v>58103</c:v>
                </c:pt>
                <c:pt idx="52">
                  <c:v>58472</c:v>
                </c:pt>
                <c:pt idx="53">
                  <c:v>56187</c:v>
                </c:pt>
                <c:pt idx="54">
                  <c:v>55747</c:v>
                </c:pt>
                <c:pt idx="55">
                  <c:v>55093</c:v>
                </c:pt>
                <c:pt idx="56">
                  <c:v>55986</c:v>
                </c:pt>
                <c:pt idx="57">
                  <c:v>55700</c:v>
                </c:pt>
                <c:pt idx="58">
                  <c:v>53856</c:v>
                </c:pt>
                <c:pt idx="59">
                  <c:v>53967</c:v>
                </c:pt>
                <c:pt idx="60">
                  <c:v>53661</c:v>
                </c:pt>
                <c:pt idx="61">
                  <c:v>54937</c:v>
                </c:pt>
                <c:pt idx="62">
                  <c:v>55933</c:v>
                </c:pt>
                <c:pt idx="63">
                  <c:v>52788</c:v>
                </c:pt>
                <c:pt idx="64">
                  <c:v>52706</c:v>
                </c:pt>
                <c:pt idx="65">
                  <c:v>52683</c:v>
                </c:pt>
                <c:pt idx="66">
                  <c:v>52700</c:v>
                </c:pt>
                <c:pt idx="67">
                  <c:v>52757</c:v>
                </c:pt>
                <c:pt idx="68">
                  <c:v>52867.999999999993</c:v>
                </c:pt>
                <c:pt idx="69">
                  <c:v>53034</c:v>
                </c:pt>
                <c:pt idx="70">
                  <c:v>53245</c:v>
                </c:pt>
                <c:pt idx="71">
                  <c:v>53509</c:v>
                </c:pt>
                <c:pt idx="72">
                  <c:v>53822</c:v>
                </c:pt>
                <c:pt idx="73">
                  <c:v>54180</c:v>
                </c:pt>
                <c:pt idx="74">
                  <c:v>54584.999999999993</c:v>
                </c:pt>
                <c:pt idx="75">
                  <c:v>55052</c:v>
                </c:pt>
                <c:pt idx="76">
                  <c:v>55538</c:v>
                </c:pt>
                <c:pt idx="77">
                  <c:v>56071</c:v>
                </c:pt>
                <c:pt idx="78">
                  <c:v>56628</c:v>
                </c:pt>
                <c:pt idx="79">
                  <c:v>57211</c:v>
                </c:pt>
                <c:pt idx="80">
                  <c:v>57829</c:v>
                </c:pt>
                <c:pt idx="81">
                  <c:v>58445</c:v>
                </c:pt>
                <c:pt idx="82">
                  <c:v>59077</c:v>
                </c:pt>
                <c:pt idx="83">
                  <c:v>59705</c:v>
                </c:pt>
                <c:pt idx="84">
                  <c:v>60335</c:v>
                </c:pt>
                <c:pt idx="85">
                  <c:v>60953</c:v>
                </c:pt>
                <c:pt idx="86">
                  <c:v>61560</c:v>
                </c:pt>
              </c:numCache>
            </c:numRef>
          </c:val>
          <c:smooth val="0"/>
        </c:ser>
        <c:dLbls>
          <c:showLegendKey val="0"/>
          <c:showVal val="0"/>
          <c:showCatName val="0"/>
          <c:showSerName val="0"/>
          <c:showPercent val="0"/>
          <c:showBubbleSize val="0"/>
        </c:dLbls>
        <c:marker val="1"/>
        <c:smooth val="0"/>
        <c:axId val="142645888"/>
        <c:axId val="142660352"/>
      </c:lineChart>
      <c:catAx>
        <c:axId val="1426458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50879007530507614"/>
              <c:y val="0.911283793541832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142660352"/>
        <c:crosses val="autoZero"/>
        <c:auto val="1"/>
        <c:lblAlgn val="ctr"/>
        <c:lblOffset val="100"/>
        <c:tickLblSkip val="1"/>
        <c:tickMarkSkip val="1"/>
        <c:noMultiLvlLbl val="0"/>
      </c:catAx>
      <c:valAx>
        <c:axId val="142660352"/>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Persons (1,000s)</a:t>
                </a:r>
              </a:p>
            </c:rich>
          </c:tx>
          <c:layout>
            <c:manualLayout>
              <c:xMode val="edge"/>
              <c:yMode val="edge"/>
              <c:x val="1.0341296965345349E-2"/>
              <c:y val="0.250270163364353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2645888"/>
        <c:crosses val="autoZero"/>
        <c:crossBetween val="midCat"/>
        <c:dispUnits>
          <c:builtInUnit val="thousands"/>
        </c:dispUnits>
      </c:valAx>
      <c:spPr>
        <a:noFill/>
        <a:ln w="25400">
          <a:noFill/>
        </a:ln>
      </c:spPr>
    </c:plotArea>
    <c:legend>
      <c:legendPos val="r"/>
      <c:layout>
        <c:manualLayout>
          <c:xMode val="edge"/>
          <c:yMode val="edge"/>
          <c:x val="0.81420470876361062"/>
          <c:y val="0.17351210950811416"/>
          <c:w val="0.11582209216438921"/>
          <c:h val="7.1186356874599399E-2"/>
        </c:manualLayout>
      </c:layout>
      <c:overlay val="0"/>
      <c:spPr>
        <a:no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sz="1600" b="1" baseline="0">
                <a:latin typeface="Arial" pitchFamily="34" charset="0"/>
                <a:cs typeface="Arial" pitchFamily="34" charset="0"/>
              </a:rPr>
              <a:t>Figure 11.1: Scotland's population by ethnicity, 2001 and 2011</a:t>
            </a:r>
            <a:endParaRPr lang="en-GB" sz="1600" b="1">
              <a:latin typeface="Arial" pitchFamily="34" charset="0"/>
              <a:cs typeface="Arial" pitchFamily="34" charset="0"/>
            </a:endParaRPr>
          </a:p>
        </c:rich>
      </c:tx>
      <c:layout>
        <c:manualLayout>
          <c:xMode val="edge"/>
          <c:yMode val="edge"/>
          <c:x val="0.1288716043019616"/>
          <c:y val="1.2521760615118144E-2"/>
        </c:manualLayout>
      </c:layout>
      <c:overlay val="0"/>
    </c:title>
    <c:autoTitleDeleted val="0"/>
    <c:plotArea>
      <c:layout>
        <c:manualLayout>
          <c:layoutTarget val="inner"/>
          <c:xMode val="edge"/>
          <c:yMode val="edge"/>
          <c:x val="7.9980711981959357E-2"/>
          <c:y val="0.10553877139979861"/>
          <c:w val="0.89246525702439017"/>
          <c:h val="0.79030869630722145"/>
        </c:manualLayout>
      </c:layout>
      <c:barChart>
        <c:barDir val="bar"/>
        <c:grouping val="percentStacked"/>
        <c:varyColors val="0"/>
        <c:ser>
          <c:idx val="0"/>
          <c:order val="0"/>
          <c:tx>
            <c:strRef>
              <c:f>'Data 11.1'!$A$5</c:f>
              <c:strCache>
                <c:ptCount val="1"/>
                <c:pt idx="0">
                  <c:v>Minority Ethnic</c:v>
                </c:pt>
              </c:strCache>
            </c:strRef>
          </c:tx>
          <c:spPr>
            <a:solidFill>
              <a:srgbClr val="17375E"/>
            </a:solidFill>
            <a:ln>
              <a:noFill/>
            </a:ln>
          </c:spPr>
          <c:invertIfNegative val="0"/>
          <c:dLbls>
            <c:dLbl>
              <c:idx val="0"/>
              <c:layout>
                <c:manualLayout>
                  <c:x val="1.4668133480014668E-3"/>
                  <c:y val="-4.0281973816717019E-3"/>
                </c:manualLayout>
              </c:layout>
              <c:spPr/>
              <c:txPr>
                <a:bodyPr/>
                <a:lstStyle/>
                <a:p>
                  <a:pPr>
                    <a:defRPr sz="1000" b="1" baseline="0">
                      <a:solidFill>
                        <a:schemeClr val="bg1"/>
                      </a:solidFill>
                      <a:latin typeface="Arial" pitchFamily="34" charset="0"/>
                      <a:cs typeface="Arial" pitchFamily="34" charset="0"/>
                    </a:defRPr>
                  </a:pPr>
                  <a:endParaRPr lang="en-US"/>
                </a:p>
              </c:txPr>
              <c:showLegendKey val="0"/>
              <c:showVal val="1"/>
              <c:showCatName val="0"/>
              <c:showSerName val="0"/>
              <c:showPercent val="0"/>
              <c:showBubbleSize val="0"/>
            </c:dLbl>
            <c:txPr>
              <a:bodyPr/>
              <a:lstStyle/>
              <a:p>
                <a:pPr>
                  <a:defRPr sz="1100" b="1" baseline="0">
                    <a:solidFill>
                      <a:schemeClr val="bg1"/>
                    </a:solidFill>
                    <a:latin typeface="Arial" pitchFamily="34" charset="0"/>
                    <a:cs typeface="Arial" pitchFamily="34" charset="0"/>
                  </a:defRPr>
                </a:pPr>
                <a:endParaRPr lang="en-US"/>
              </a:p>
            </c:txPr>
            <c:showLegendKey val="0"/>
            <c:showVal val="1"/>
            <c:showCatName val="0"/>
            <c:showSerName val="0"/>
            <c:showPercent val="0"/>
            <c:showBubbleSize val="0"/>
            <c:showLeaderLines val="0"/>
          </c:dLbls>
          <c:cat>
            <c:numRef>
              <c:f>('Data 11.1'!$C$4,'Data 11.1'!$E$4)</c:f>
              <c:numCache>
                <c:formatCode>General</c:formatCode>
                <c:ptCount val="2"/>
                <c:pt idx="0">
                  <c:v>2001</c:v>
                </c:pt>
                <c:pt idx="1">
                  <c:v>2011</c:v>
                </c:pt>
              </c:numCache>
            </c:numRef>
          </c:cat>
          <c:val>
            <c:numRef>
              <c:f>('Data 11.1'!$C$5,'Data 11.1'!$E$5)</c:f>
              <c:numCache>
                <c:formatCode>0%</c:formatCode>
                <c:ptCount val="2"/>
                <c:pt idx="0">
                  <c:v>2.0086285865439646E-2</c:v>
                </c:pt>
                <c:pt idx="1">
                  <c:v>3.9845126046119624E-2</c:v>
                </c:pt>
              </c:numCache>
            </c:numRef>
          </c:val>
        </c:ser>
        <c:ser>
          <c:idx val="1"/>
          <c:order val="1"/>
          <c:tx>
            <c:strRef>
              <c:f>'Data 11.1'!$A$6</c:f>
              <c:strCache>
                <c:ptCount val="1"/>
                <c:pt idx="0">
                  <c:v>White Non-British</c:v>
                </c:pt>
              </c:strCache>
            </c:strRef>
          </c:tx>
          <c:spPr>
            <a:solidFill>
              <a:srgbClr val="30537F"/>
            </a:solidFill>
            <a:ln>
              <a:noFill/>
            </a:ln>
          </c:spPr>
          <c:invertIfNegative val="0"/>
          <c:dLbls>
            <c:dLbl>
              <c:idx val="0"/>
              <c:layout>
                <c:manualLayout>
                  <c:x val="0"/>
                  <c:y val="-4.1035278445179244E-3"/>
                </c:manualLayout>
              </c:layout>
              <c:spPr/>
              <c:txPr>
                <a:bodyPr/>
                <a:lstStyle/>
                <a:p>
                  <a:pPr>
                    <a:defRPr sz="1000" b="1" baseline="0">
                      <a:solidFill>
                        <a:schemeClr val="bg1"/>
                      </a:solidFill>
                      <a:latin typeface="Arial" pitchFamily="34" charset="0"/>
                      <a:cs typeface="Arial" pitchFamily="34" charset="0"/>
                    </a:defRPr>
                  </a:pPr>
                  <a:endParaRPr lang="en-US"/>
                </a:p>
              </c:txPr>
              <c:showLegendKey val="0"/>
              <c:showVal val="1"/>
              <c:showCatName val="0"/>
              <c:showSerName val="0"/>
              <c:showPercent val="0"/>
              <c:showBubbleSize val="0"/>
            </c:dLbl>
            <c:txPr>
              <a:bodyPr/>
              <a:lstStyle/>
              <a:p>
                <a:pPr>
                  <a:defRPr sz="1100" b="1" baseline="0">
                    <a:solidFill>
                      <a:schemeClr val="bg1"/>
                    </a:solidFill>
                    <a:latin typeface="Arial" pitchFamily="34" charset="0"/>
                    <a:cs typeface="Arial" pitchFamily="34" charset="0"/>
                  </a:defRPr>
                </a:pPr>
                <a:endParaRPr lang="en-US"/>
              </a:p>
            </c:txPr>
            <c:showLegendKey val="0"/>
            <c:showVal val="1"/>
            <c:showCatName val="0"/>
            <c:showSerName val="0"/>
            <c:showPercent val="0"/>
            <c:showBubbleSize val="0"/>
            <c:showLeaderLines val="0"/>
          </c:dLbls>
          <c:cat>
            <c:numRef>
              <c:f>('Data 11.1'!$C$4,'Data 11.1'!$E$4)</c:f>
              <c:numCache>
                <c:formatCode>General</c:formatCode>
                <c:ptCount val="2"/>
                <c:pt idx="0">
                  <c:v>2001</c:v>
                </c:pt>
                <c:pt idx="1">
                  <c:v>2011</c:v>
                </c:pt>
              </c:numCache>
            </c:numRef>
          </c:cat>
          <c:val>
            <c:numRef>
              <c:f>('Data 11.1'!$C$6,'Data 11.1'!$E$6)</c:f>
              <c:numCache>
                <c:formatCode>0%</c:formatCode>
                <c:ptCount val="2"/>
                <c:pt idx="0">
                  <c:v>2.5203027018313472E-2</c:v>
                </c:pt>
                <c:pt idx="1">
                  <c:v>4.1851394501985967E-2</c:v>
                </c:pt>
              </c:numCache>
            </c:numRef>
          </c:val>
        </c:ser>
        <c:ser>
          <c:idx val="2"/>
          <c:order val="2"/>
          <c:tx>
            <c:strRef>
              <c:f>'Data 11.1'!$A$7</c:f>
              <c:strCache>
                <c:ptCount val="1"/>
                <c:pt idx="0">
                  <c:v>White Other British</c:v>
                </c:pt>
              </c:strCache>
            </c:strRef>
          </c:tx>
          <c:spPr>
            <a:solidFill>
              <a:srgbClr val="95B3D7"/>
            </a:solidFill>
            <a:ln>
              <a:noFill/>
            </a:ln>
          </c:spPr>
          <c:invertIfNegative val="0"/>
          <c:dLbls>
            <c:dLbl>
              <c:idx val="0"/>
              <c:layout>
                <c:manualLayout>
                  <c:x val="-1.4668133480014668E-3"/>
                  <c:y val="-4.0281973816717019E-3"/>
                </c:manualLayout>
              </c:layout>
              <c:showLegendKey val="0"/>
              <c:showVal val="1"/>
              <c:showCatName val="0"/>
              <c:showSerName val="0"/>
              <c:showPercent val="0"/>
              <c:showBubbleSize val="0"/>
            </c:dLbl>
            <c:txPr>
              <a:bodyPr/>
              <a:lstStyle/>
              <a:p>
                <a:pPr>
                  <a:defRPr sz="1100" b="1" baseline="0">
                    <a:latin typeface="Arial" pitchFamily="34" charset="0"/>
                    <a:cs typeface="Arial" pitchFamily="34" charset="0"/>
                  </a:defRPr>
                </a:pPr>
                <a:endParaRPr lang="en-US"/>
              </a:p>
            </c:txPr>
            <c:showLegendKey val="0"/>
            <c:showVal val="1"/>
            <c:showCatName val="0"/>
            <c:showSerName val="0"/>
            <c:showPercent val="0"/>
            <c:showBubbleSize val="0"/>
            <c:showLeaderLines val="0"/>
          </c:dLbls>
          <c:cat>
            <c:numRef>
              <c:f>('Data 11.1'!$C$4,'Data 11.1'!$E$4)</c:f>
              <c:numCache>
                <c:formatCode>General</c:formatCode>
                <c:ptCount val="2"/>
                <c:pt idx="0">
                  <c:v>2001</c:v>
                </c:pt>
                <c:pt idx="1">
                  <c:v>2011</c:v>
                </c:pt>
              </c:numCache>
            </c:numRef>
          </c:cat>
          <c:val>
            <c:numRef>
              <c:f>('Data 11.1'!$C$7,'Data 11.1'!$E$7)</c:f>
              <c:numCache>
                <c:formatCode>0%</c:formatCode>
                <c:ptCount val="2"/>
                <c:pt idx="0">
                  <c:v>7.3821451593052645E-2</c:v>
                </c:pt>
                <c:pt idx="1">
                  <c:v>7.8768131528421922E-2</c:v>
                </c:pt>
              </c:numCache>
            </c:numRef>
          </c:val>
        </c:ser>
        <c:ser>
          <c:idx val="3"/>
          <c:order val="3"/>
          <c:tx>
            <c:strRef>
              <c:f>'Data 11.1'!$A$8</c:f>
              <c:strCache>
                <c:ptCount val="1"/>
                <c:pt idx="0">
                  <c:v>White Scottish</c:v>
                </c:pt>
              </c:strCache>
            </c:strRef>
          </c:tx>
          <c:spPr>
            <a:solidFill>
              <a:srgbClr val="D9E6F5"/>
            </a:solidFill>
            <a:ln>
              <a:noFill/>
            </a:ln>
          </c:spPr>
          <c:invertIfNegative val="0"/>
          <c:dPt>
            <c:idx val="0"/>
            <c:invertIfNegative val="0"/>
            <c:bubble3D val="0"/>
          </c:dPt>
          <c:dPt>
            <c:idx val="1"/>
            <c:invertIfNegative val="0"/>
            <c:bubble3D val="0"/>
          </c:dPt>
          <c:dLbls>
            <c:dLbl>
              <c:idx val="0"/>
              <c:layout>
                <c:manualLayout>
                  <c:x val="0"/>
                  <c:y val="1.5066092569244555E-4"/>
                </c:manualLayout>
              </c:layout>
              <c:showLegendKey val="0"/>
              <c:showVal val="1"/>
              <c:showCatName val="0"/>
              <c:showSerName val="0"/>
              <c:showPercent val="0"/>
              <c:showBubbleSize val="0"/>
            </c:dLbl>
            <c:dLbl>
              <c:idx val="1"/>
              <c:layout>
                <c:manualLayout>
                  <c:x val="-1.3201320132013201E-2"/>
                  <c:y val="6.7765698471981036E-4"/>
                </c:manualLayout>
              </c:layout>
              <c:showLegendKey val="0"/>
              <c:showVal val="1"/>
              <c:showCatName val="0"/>
              <c:showSerName val="0"/>
              <c:showPercent val="0"/>
              <c:showBubbleSize val="0"/>
            </c:dLbl>
            <c:txPr>
              <a:bodyPr/>
              <a:lstStyle/>
              <a:p>
                <a:pPr>
                  <a:defRPr sz="1100" b="1">
                    <a:latin typeface="Arial" pitchFamily="34" charset="0"/>
                    <a:cs typeface="Arial" pitchFamily="34" charset="0"/>
                  </a:defRPr>
                </a:pPr>
                <a:endParaRPr lang="en-US"/>
              </a:p>
            </c:txPr>
            <c:showLegendKey val="0"/>
            <c:showVal val="1"/>
            <c:showCatName val="0"/>
            <c:showSerName val="0"/>
            <c:showPercent val="0"/>
            <c:showBubbleSize val="0"/>
            <c:showLeaderLines val="0"/>
          </c:dLbls>
          <c:cat>
            <c:numRef>
              <c:f>('Data 11.1'!$C$4,'Data 11.1'!$E$4)</c:f>
              <c:numCache>
                <c:formatCode>General</c:formatCode>
                <c:ptCount val="2"/>
                <c:pt idx="0">
                  <c:v>2001</c:v>
                </c:pt>
                <c:pt idx="1">
                  <c:v>2011</c:v>
                </c:pt>
              </c:numCache>
            </c:numRef>
          </c:cat>
          <c:val>
            <c:numRef>
              <c:f>('Data 11.1'!$C$8,'Data 11.1'!$E$8)</c:f>
              <c:numCache>
                <c:formatCode>0%</c:formatCode>
                <c:ptCount val="2"/>
                <c:pt idx="0">
                  <c:v>0.8808892355231942</c:v>
                </c:pt>
                <c:pt idx="1">
                  <c:v>0.83953534792347251</c:v>
                </c:pt>
              </c:numCache>
            </c:numRef>
          </c:val>
        </c:ser>
        <c:dLbls>
          <c:showLegendKey val="0"/>
          <c:showVal val="0"/>
          <c:showCatName val="0"/>
          <c:showSerName val="0"/>
          <c:showPercent val="0"/>
          <c:showBubbleSize val="0"/>
        </c:dLbls>
        <c:gapWidth val="50"/>
        <c:overlap val="100"/>
        <c:axId val="67810816"/>
        <c:axId val="67812352"/>
      </c:barChart>
      <c:catAx>
        <c:axId val="67810816"/>
        <c:scaling>
          <c:orientation val="minMax"/>
        </c:scaling>
        <c:delete val="0"/>
        <c:axPos val="l"/>
        <c:numFmt formatCode="General" sourceLinked="1"/>
        <c:majorTickMark val="out"/>
        <c:minorTickMark val="none"/>
        <c:tickLblPos val="nextTo"/>
        <c:txPr>
          <a:bodyPr/>
          <a:lstStyle/>
          <a:p>
            <a:pPr>
              <a:defRPr sz="1400" b="0" baseline="0">
                <a:latin typeface="Arial" pitchFamily="34" charset="0"/>
                <a:cs typeface="Arial" pitchFamily="34" charset="0"/>
              </a:defRPr>
            </a:pPr>
            <a:endParaRPr lang="en-US"/>
          </a:p>
        </c:txPr>
        <c:crossAx val="67812352"/>
        <c:crosses val="autoZero"/>
        <c:auto val="1"/>
        <c:lblAlgn val="ctr"/>
        <c:lblOffset val="100"/>
        <c:noMultiLvlLbl val="0"/>
      </c:catAx>
      <c:valAx>
        <c:axId val="67812352"/>
        <c:scaling>
          <c:orientation val="minMax"/>
        </c:scaling>
        <c:delete val="0"/>
        <c:axPos val="b"/>
        <c:title>
          <c:tx>
            <c:rich>
              <a:bodyPr/>
              <a:lstStyle/>
              <a:p>
                <a:pPr>
                  <a:defRPr sz="1200">
                    <a:latin typeface="Arial" pitchFamily="34" charset="0"/>
                    <a:cs typeface="Arial" pitchFamily="34" charset="0"/>
                  </a:defRPr>
                </a:pPr>
                <a:r>
                  <a:rPr lang="en-GB" sz="1200">
                    <a:latin typeface="Arial" pitchFamily="34" charset="0"/>
                    <a:cs typeface="Arial" pitchFamily="34" charset="0"/>
                  </a:rPr>
                  <a:t>Percentage of population</a:t>
                </a:r>
              </a:p>
            </c:rich>
          </c:tx>
          <c:layout>
            <c:manualLayout>
              <c:xMode val="edge"/>
              <c:yMode val="edge"/>
              <c:x val="0.41242887543347512"/>
              <c:y val="0.94852296786164569"/>
            </c:manualLayout>
          </c:layout>
          <c:overlay val="0"/>
        </c:title>
        <c:numFmt formatCode="0%" sourceLinked="1"/>
        <c:majorTickMark val="out"/>
        <c:minorTickMark val="none"/>
        <c:tickLblPos val="nextTo"/>
        <c:spPr>
          <a:ln>
            <a:solidFill>
              <a:schemeClr val="bg1">
                <a:lumMod val="50000"/>
              </a:schemeClr>
            </a:solidFill>
            <a:prstDash val="sysDot"/>
          </a:ln>
        </c:spPr>
        <c:txPr>
          <a:bodyPr/>
          <a:lstStyle/>
          <a:p>
            <a:pPr>
              <a:defRPr sz="1200">
                <a:latin typeface="Arial" pitchFamily="34" charset="0"/>
                <a:cs typeface="Arial" pitchFamily="34" charset="0"/>
              </a:defRPr>
            </a:pPr>
            <a:endParaRPr lang="en-US"/>
          </a:p>
        </c:txPr>
        <c:crossAx val="67810816"/>
        <c:crosses val="autoZero"/>
        <c:crossBetween val="between"/>
      </c:valAx>
    </c:plotArea>
    <c:legend>
      <c:legendPos val="b"/>
      <c:layout>
        <c:manualLayout>
          <c:xMode val="edge"/>
          <c:yMode val="edge"/>
          <c:x val="0.1602271828232692"/>
          <c:y val="9.9142184266241648E-2"/>
          <c:w val="0.7000810212254821"/>
          <c:h val="3.8823576056014143E-2"/>
        </c:manualLayout>
      </c:layout>
      <c:overlay val="0"/>
      <c:txPr>
        <a:bodyPr/>
        <a:lstStyle/>
        <a:p>
          <a:pPr>
            <a:defRPr sz="1200" baseline="0">
              <a:latin typeface="Arial" pitchFamily="34" charset="0"/>
              <a:cs typeface="Arial" pitchFamily="34" charset="0"/>
            </a:defRPr>
          </a:pPr>
          <a:endParaRPr lang="en-US"/>
        </a:p>
      </c:txPr>
    </c:legend>
    <c:plotVisOnly val="1"/>
    <c:dispBlanksAs val="gap"/>
    <c:showDLblsOverMax val="0"/>
  </c:chart>
  <c:spPr>
    <a:ln>
      <a:noFill/>
    </a:ln>
  </c:spPr>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b="0">
                <a:latin typeface="Arial" pitchFamily="34" charset="0"/>
                <a:cs typeface="Arial" pitchFamily="34" charset="0"/>
              </a:defRPr>
            </a:pPr>
            <a:r>
              <a:rPr lang="en-GB" sz="1600" b="1">
                <a:latin typeface="Arial" pitchFamily="34" charset="0"/>
                <a:cs typeface="Arial" pitchFamily="34" charset="0"/>
              </a:rPr>
              <a:t>Figure</a:t>
            </a:r>
            <a:r>
              <a:rPr lang="en-GB" sz="1600" b="1" baseline="0">
                <a:latin typeface="Arial" pitchFamily="34" charset="0"/>
                <a:cs typeface="Arial" pitchFamily="34" charset="0"/>
              </a:rPr>
              <a:t> 11.3</a:t>
            </a:r>
            <a:r>
              <a:rPr lang="en-GB" sz="1600" b="1">
                <a:latin typeface="Arial" pitchFamily="34" charset="0"/>
                <a:cs typeface="Arial" pitchFamily="34" charset="0"/>
              </a:rPr>
              <a:t>: Ethnic</a:t>
            </a:r>
            <a:r>
              <a:rPr lang="en-GB" sz="1600" b="1" baseline="0">
                <a:latin typeface="Arial" pitchFamily="34" charset="0"/>
                <a:cs typeface="Arial" pitchFamily="34" charset="0"/>
              </a:rPr>
              <a:t> group by economic activity, </a:t>
            </a:r>
          </a:p>
          <a:p>
            <a:pPr algn="ctr">
              <a:defRPr sz="1600" b="0">
                <a:latin typeface="Arial" pitchFamily="34" charset="0"/>
                <a:cs typeface="Arial" pitchFamily="34" charset="0"/>
              </a:defRPr>
            </a:pPr>
            <a:r>
              <a:rPr lang="en-GB" sz="1600" b="1" baseline="0">
                <a:latin typeface="Arial" pitchFamily="34" charset="0"/>
                <a:cs typeface="Arial" pitchFamily="34" charset="0"/>
              </a:rPr>
              <a:t>all people (16 years+), Scotland, 2011</a:t>
            </a:r>
            <a:endParaRPr lang="en-GB" sz="1600" b="1">
              <a:latin typeface="Arial" pitchFamily="34" charset="0"/>
              <a:cs typeface="Arial" pitchFamily="34" charset="0"/>
            </a:endParaRPr>
          </a:p>
        </c:rich>
      </c:tx>
      <c:layout>
        <c:manualLayout>
          <c:xMode val="edge"/>
          <c:yMode val="edge"/>
          <c:x val="0.22572071292691073"/>
          <c:y val="1.8804542754734345E-2"/>
        </c:manualLayout>
      </c:layout>
      <c:overlay val="0"/>
    </c:title>
    <c:autoTitleDeleted val="0"/>
    <c:plotArea>
      <c:layout>
        <c:manualLayout>
          <c:layoutTarget val="inner"/>
          <c:xMode val="edge"/>
          <c:yMode val="edge"/>
          <c:x val="0.16486196651161178"/>
          <c:y val="0.12912446595940338"/>
          <c:w val="0.6587076450427195"/>
          <c:h val="0.82029255694631165"/>
        </c:manualLayout>
      </c:layout>
      <c:barChart>
        <c:barDir val="bar"/>
        <c:grouping val="percentStacked"/>
        <c:varyColors val="0"/>
        <c:ser>
          <c:idx val="0"/>
          <c:order val="0"/>
          <c:tx>
            <c:strRef>
              <c:f>'Data 11.3'!$B$5</c:f>
              <c:strCache>
                <c:ptCount val="1"/>
                <c:pt idx="0">
                  <c:v>Employee: Full-time</c:v>
                </c:pt>
              </c:strCache>
            </c:strRef>
          </c:tx>
          <c:spPr>
            <a:solidFill>
              <a:schemeClr val="accent1">
                <a:lumMod val="50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11.3'!$A$6:$A$22</c:f>
              <c:strCache>
                <c:ptCount val="17"/>
                <c:pt idx="0">
                  <c:v>White: Polish</c:v>
                </c:pt>
                <c:pt idx="1">
                  <c:v>Caribbean or Black</c:v>
                </c:pt>
                <c:pt idx="2">
                  <c:v>Indian</c:v>
                </c:pt>
                <c:pt idx="3">
                  <c:v>African</c:v>
                </c:pt>
                <c:pt idx="4">
                  <c:v>White: Other White</c:v>
                </c:pt>
                <c:pt idx="5">
                  <c:v>Mixed or Multiple</c:v>
                </c:pt>
                <c:pt idx="6">
                  <c:v>Bangladeshi</c:v>
                </c:pt>
                <c:pt idx="7">
                  <c:v>White: Other British</c:v>
                </c:pt>
                <c:pt idx="8">
                  <c:v>All</c:v>
                </c:pt>
                <c:pt idx="9">
                  <c:v>Other ethnic group</c:v>
                </c:pt>
                <c:pt idx="10">
                  <c:v>White: Scottish</c:v>
                </c:pt>
                <c:pt idx="11">
                  <c:v>White: Irish</c:v>
                </c:pt>
                <c:pt idx="12">
                  <c:v>Other Asian</c:v>
                </c:pt>
                <c:pt idx="13">
                  <c:v>Pakistani</c:v>
                </c:pt>
                <c:pt idx="14">
                  <c:v>White: Gypsy/Traveller</c:v>
                </c:pt>
                <c:pt idx="15">
                  <c:v>Chinese</c:v>
                </c:pt>
                <c:pt idx="16">
                  <c:v>Arab</c:v>
                </c:pt>
              </c:strCache>
            </c:strRef>
          </c:cat>
          <c:val>
            <c:numRef>
              <c:f>'Data 11.3'!$B$6:$B$22</c:f>
              <c:numCache>
                <c:formatCode>0%</c:formatCode>
                <c:ptCount val="17"/>
                <c:pt idx="0">
                  <c:v>0.5615825240725153</c:v>
                </c:pt>
                <c:pt idx="1">
                  <c:v>0.37988494346359847</c:v>
                </c:pt>
                <c:pt idx="2">
                  <c:v>0.40260040896639532</c:v>
                </c:pt>
                <c:pt idx="3">
                  <c:v>0.33132089279180388</c:v>
                </c:pt>
                <c:pt idx="4">
                  <c:v>0.40466956251939185</c:v>
                </c:pt>
                <c:pt idx="5">
                  <c:v>0.34941220376935994</c:v>
                </c:pt>
                <c:pt idx="6">
                  <c:v>0.24107142857142858</c:v>
                </c:pt>
                <c:pt idx="7">
                  <c:v>0.36832238682494689</c:v>
                </c:pt>
                <c:pt idx="8">
                  <c:v>0.36402096151878754</c:v>
                </c:pt>
                <c:pt idx="9">
                  <c:v>0.30345158197507188</c:v>
                </c:pt>
                <c:pt idx="10">
                  <c:v>0.36312071032687371</c:v>
                </c:pt>
                <c:pt idx="11">
                  <c:v>0.37977510325882885</c:v>
                </c:pt>
                <c:pt idx="12">
                  <c:v>0.31323598681111636</c:v>
                </c:pt>
                <c:pt idx="13">
                  <c:v>0.20652016979007248</c:v>
                </c:pt>
                <c:pt idx="14">
                  <c:v>0.203986297103706</c:v>
                </c:pt>
                <c:pt idx="15">
                  <c:v>0.21740785603045509</c:v>
                </c:pt>
                <c:pt idx="16">
                  <c:v>0.21847727956665663</c:v>
                </c:pt>
              </c:numCache>
            </c:numRef>
          </c:val>
        </c:ser>
        <c:ser>
          <c:idx val="1"/>
          <c:order val="1"/>
          <c:tx>
            <c:strRef>
              <c:f>'Data 11.3'!$C$5</c:f>
              <c:strCache>
                <c:ptCount val="1"/>
                <c:pt idx="0">
                  <c:v>Employee: Part-time</c:v>
                </c:pt>
              </c:strCache>
            </c:strRef>
          </c:tx>
          <c:spPr>
            <a:solidFill>
              <a:schemeClr val="accent1">
                <a:lumMod val="75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11.3'!$A$6:$A$22</c:f>
              <c:strCache>
                <c:ptCount val="17"/>
                <c:pt idx="0">
                  <c:v>White: Polish</c:v>
                </c:pt>
                <c:pt idx="1">
                  <c:v>Caribbean or Black</c:v>
                </c:pt>
                <c:pt idx="2">
                  <c:v>Indian</c:v>
                </c:pt>
                <c:pt idx="3">
                  <c:v>African</c:v>
                </c:pt>
                <c:pt idx="4">
                  <c:v>White: Other White</c:v>
                </c:pt>
                <c:pt idx="5">
                  <c:v>Mixed or Multiple</c:v>
                </c:pt>
                <c:pt idx="6">
                  <c:v>Bangladeshi</c:v>
                </c:pt>
                <c:pt idx="7">
                  <c:v>White: Other British</c:v>
                </c:pt>
                <c:pt idx="8">
                  <c:v>All</c:v>
                </c:pt>
                <c:pt idx="9">
                  <c:v>Other ethnic group</c:v>
                </c:pt>
                <c:pt idx="10">
                  <c:v>White: Scottish</c:v>
                </c:pt>
                <c:pt idx="11">
                  <c:v>White: Irish</c:v>
                </c:pt>
                <c:pt idx="12">
                  <c:v>Other Asian</c:v>
                </c:pt>
                <c:pt idx="13">
                  <c:v>Pakistani</c:v>
                </c:pt>
                <c:pt idx="14">
                  <c:v>White: Gypsy/Traveller</c:v>
                </c:pt>
                <c:pt idx="15">
                  <c:v>Chinese</c:v>
                </c:pt>
                <c:pt idx="16">
                  <c:v>Arab</c:v>
                </c:pt>
              </c:strCache>
            </c:strRef>
          </c:cat>
          <c:val>
            <c:numRef>
              <c:f>'Data 11.3'!$C$6:$C$22</c:f>
              <c:numCache>
                <c:formatCode>0%</c:formatCode>
                <c:ptCount val="17"/>
                <c:pt idx="0">
                  <c:v>0.17917342476440759</c:v>
                </c:pt>
                <c:pt idx="1">
                  <c:v>0.14540765721087087</c:v>
                </c:pt>
                <c:pt idx="2">
                  <c:v>0.1454145607469424</c:v>
                </c:pt>
                <c:pt idx="3">
                  <c:v>0.17229235272594218</c:v>
                </c:pt>
                <c:pt idx="4">
                  <c:v>0.13763795931031425</c:v>
                </c:pt>
                <c:pt idx="5">
                  <c:v>0.16364993468930772</c:v>
                </c:pt>
                <c:pt idx="6">
                  <c:v>0.24928571428571428</c:v>
                </c:pt>
                <c:pt idx="7">
                  <c:v>0.13045391992830191</c:v>
                </c:pt>
                <c:pt idx="8">
                  <c:v>0.14341486050012422</c:v>
                </c:pt>
                <c:pt idx="9">
                  <c:v>0.14525407478427613</c:v>
                </c:pt>
                <c:pt idx="10">
                  <c:v>0.14444056171953348</c:v>
                </c:pt>
                <c:pt idx="11">
                  <c:v>0.12047192743226419</c:v>
                </c:pt>
                <c:pt idx="12">
                  <c:v>0.15773669335845503</c:v>
                </c:pt>
                <c:pt idx="13">
                  <c:v>0.16369726545580549</c:v>
                </c:pt>
                <c:pt idx="14">
                  <c:v>0.10432886951105574</c:v>
                </c:pt>
                <c:pt idx="15">
                  <c:v>0.12192420834054335</c:v>
                </c:pt>
                <c:pt idx="16">
                  <c:v>9.3740595847126088E-2</c:v>
                </c:pt>
              </c:numCache>
            </c:numRef>
          </c:val>
        </c:ser>
        <c:ser>
          <c:idx val="2"/>
          <c:order val="2"/>
          <c:tx>
            <c:strRef>
              <c:f>'Data 11.3'!$D$5</c:f>
              <c:strCache>
                <c:ptCount val="1"/>
                <c:pt idx="0">
                  <c:v>Self-employed: Full- time</c:v>
                </c:pt>
              </c:strCache>
            </c:strRef>
          </c:tx>
          <c:spPr>
            <a:solidFill>
              <a:schemeClr val="tx2">
                <a:lumMod val="60000"/>
                <a:lumOff val="4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11.3'!$A$6:$A$22</c:f>
              <c:strCache>
                <c:ptCount val="17"/>
                <c:pt idx="0">
                  <c:v>White: Polish</c:v>
                </c:pt>
                <c:pt idx="1">
                  <c:v>Caribbean or Black</c:v>
                </c:pt>
                <c:pt idx="2">
                  <c:v>Indian</c:v>
                </c:pt>
                <c:pt idx="3">
                  <c:v>African</c:v>
                </c:pt>
                <c:pt idx="4">
                  <c:v>White: Other White</c:v>
                </c:pt>
                <c:pt idx="5">
                  <c:v>Mixed or Multiple</c:v>
                </c:pt>
                <c:pt idx="6">
                  <c:v>Bangladeshi</c:v>
                </c:pt>
                <c:pt idx="7">
                  <c:v>White: Other British</c:v>
                </c:pt>
                <c:pt idx="8">
                  <c:v>All</c:v>
                </c:pt>
                <c:pt idx="9">
                  <c:v>Other ethnic group</c:v>
                </c:pt>
                <c:pt idx="10">
                  <c:v>White: Scottish</c:v>
                </c:pt>
                <c:pt idx="11">
                  <c:v>White: Irish</c:v>
                </c:pt>
                <c:pt idx="12">
                  <c:v>Other Asian</c:v>
                </c:pt>
                <c:pt idx="13">
                  <c:v>Pakistani</c:v>
                </c:pt>
                <c:pt idx="14">
                  <c:v>White: Gypsy/Traveller</c:v>
                </c:pt>
                <c:pt idx="15">
                  <c:v>Chinese</c:v>
                </c:pt>
                <c:pt idx="16">
                  <c:v>Arab</c:v>
                </c:pt>
              </c:strCache>
            </c:strRef>
          </c:cat>
          <c:val>
            <c:numRef>
              <c:f>'Data 11.3'!$D$6:$D$22</c:f>
              <c:numCache>
                <c:formatCode>0%</c:formatCode>
                <c:ptCount val="17"/>
                <c:pt idx="0">
                  <c:v>4.4264684747572218E-2</c:v>
                </c:pt>
                <c:pt idx="1">
                  <c:v>3.8682801031541363E-2</c:v>
                </c:pt>
                <c:pt idx="2">
                  <c:v>6.771094563833481E-2</c:v>
                </c:pt>
                <c:pt idx="3">
                  <c:v>2.6298938894987193E-2</c:v>
                </c:pt>
                <c:pt idx="4">
                  <c:v>5.5493994060546961E-2</c:v>
                </c:pt>
                <c:pt idx="5">
                  <c:v>4.5437581638365365E-2</c:v>
                </c:pt>
                <c:pt idx="6">
                  <c:v>5.7142857142857141E-2</c:v>
                </c:pt>
                <c:pt idx="7">
                  <c:v>6.4971084778210564E-2</c:v>
                </c:pt>
                <c:pt idx="8">
                  <c:v>5.1155587302515237E-2</c:v>
                </c:pt>
                <c:pt idx="9">
                  <c:v>7.5982742090124636E-2</c:v>
                </c:pt>
                <c:pt idx="10">
                  <c:v>4.921865029787742E-2</c:v>
                </c:pt>
                <c:pt idx="11">
                  <c:v>5.7568032252327032E-2</c:v>
                </c:pt>
                <c:pt idx="12">
                  <c:v>3.850682995760716E-2</c:v>
                </c:pt>
                <c:pt idx="13">
                  <c:v>0.10112327105772285</c:v>
                </c:pt>
                <c:pt idx="14">
                  <c:v>6.6334475241357826E-2</c:v>
                </c:pt>
                <c:pt idx="15">
                  <c:v>5.5026821249351099E-2</c:v>
                </c:pt>
                <c:pt idx="16">
                  <c:v>3.9723141739392114E-2</c:v>
                </c:pt>
              </c:numCache>
            </c:numRef>
          </c:val>
        </c:ser>
        <c:ser>
          <c:idx val="3"/>
          <c:order val="3"/>
          <c:tx>
            <c:strRef>
              <c:f>'Data 11.3'!$E$5</c:f>
              <c:strCache>
                <c:ptCount val="1"/>
                <c:pt idx="0">
                  <c:v> Self-employed: Part- time</c:v>
                </c:pt>
              </c:strCache>
            </c:strRef>
          </c:tx>
          <c:spPr>
            <a:solidFill>
              <a:schemeClr val="tx2">
                <a:lumMod val="40000"/>
                <a:lumOff val="60000"/>
              </a:schemeClr>
            </a:solidFill>
            <a:ln>
              <a:solidFill>
                <a:sysClr val="windowText" lastClr="000000"/>
              </a:solidFill>
            </a:ln>
          </c:spPr>
          <c:invertIfNegative val="0"/>
          <c:dLbls>
            <c:dLbl>
              <c:idx val="0"/>
              <c:delete val="1"/>
            </c:dLbl>
            <c:dLbl>
              <c:idx val="1"/>
              <c:delete val="1"/>
            </c:dLbl>
            <c:dLbl>
              <c:idx val="2"/>
              <c:delete val="1"/>
            </c:dLbl>
            <c:dLbl>
              <c:idx val="3"/>
              <c:delete val="1"/>
            </c:dLbl>
            <c:dLbl>
              <c:idx val="8"/>
              <c:delete val="1"/>
            </c:dLbl>
            <c:dLbl>
              <c:idx val="10"/>
              <c:delete val="1"/>
            </c:dLbl>
            <c:dLbl>
              <c:idx val="11"/>
              <c:delete val="1"/>
            </c:dLbl>
            <c:dLbl>
              <c:idx val="12"/>
              <c:delete val="1"/>
            </c:dLbl>
            <c:dLbl>
              <c:idx val="15"/>
              <c:delete val="1"/>
            </c:dLbl>
            <c:dLbl>
              <c:idx val="16"/>
              <c:delete val="1"/>
            </c:dLbl>
            <c:showLegendKey val="0"/>
            <c:showVal val="1"/>
            <c:showCatName val="0"/>
            <c:showSerName val="0"/>
            <c:showPercent val="0"/>
            <c:showBubbleSize val="0"/>
            <c:showLeaderLines val="0"/>
          </c:dLbls>
          <c:cat>
            <c:strRef>
              <c:f>'Data 11.3'!$A$6:$A$22</c:f>
              <c:strCache>
                <c:ptCount val="17"/>
                <c:pt idx="0">
                  <c:v>White: Polish</c:v>
                </c:pt>
                <c:pt idx="1">
                  <c:v>Caribbean or Black</c:v>
                </c:pt>
                <c:pt idx="2">
                  <c:v>Indian</c:v>
                </c:pt>
                <c:pt idx="3">
                  <c:v>African</c:v>
                </c:pt>
                <c:pt idx="4">
                  <c:v>White: Other White</c:v>
                </c:pt>
                <c:pt idx="5">
                  <c:v>Mixed or Multiple</c:v>
                </c:pt>
                <c:pt idx="6">
                  <c:v>Bangladeshi</c:v>
                </c:pt>
                <c:pt idx="7">
                  <c:v>White: Other British</c:v>
                </c:pt>
                <c:pt idx="8">
                  <c:v>All</c:v>
                </c:pt>
                <c:pt idx="9">
                  <c:v>Other ethnic group</c:v>
                </c:pt>
                <c:pt idx="10">
                  <c:v>White: Scottish</c:v>
                </c:pt>
                <c:pt idx="11">
                  <c:v>White: Irish</c:v>
                </c:pt>
                <c:pt idx="12">
                  <c:v>Other Asian</c:v>
                </c:pt>
                <c:pt idx="13">
                  <c:v>Pakistani</c:v>
                </c:pt>
                <c:pt idx="14">
                  <c:v>White: Gypsy/Traveller</c:v>
                </c:pt>
                <c:pt idx="15">
                  <c:v>Chinese</c:v>
                </c:pt>
                <c:pt idx="16">
                  <c:v>Arab</c:v>
                </c:pt>
              </c:strCache>
            </c:strRef>
          </c:cat>
          <c:val>
            <c:numRef>
              <c:f>'Data 11.3'!$E$6:$E$22</c:f>
              <c:numCache>
                <c:formatCode>0%</c:formatCode>
                <c:ptCount val="17"/>
                <c:pt idx="0">
                  <c:v>2.3138357936230931E-2</c:v>
                </c:pt>
                <c:pt idx="1">
                  <c:v>2.3209680618924818E-2</c:v>
                </c:pt>
                <c:pt idx="2">
                  <c:v>1.8866468613758246E-2</c:v>
                </c:pt>
                <c:pt idx="3">
                  <c:v>1.3126600804976216E-2</c:v>
                </c:pt>
                <c:pt idx="4">
                  <c:v>3.0439696821949382E-2</c:v>
                </c:pt>
                <c:pt idx="5">
                  <c:v>2.603097592834484E-2</c:v>
                </c:pt>
                <c:pt idx="6">
                  <c:v>0.03</c:v>
                </c:pt>
                <c:pt idx="7">
                  <c:v>3.2439140153312986E-2</c:v>
                </c:pt>
                <c:pt idx="8">
                  <c:v>1.865874778948599E-2</c:v>
                </c:pt>
                <c:pt idx="9">
                  <c:v>2.5647171620325981E-2</c:v>
                </c:pt>
                <c:pt idx="10">
                  <c:v>1.670079873980625E-2</c:v>
                </c:pt>
                <c:pt idx="11">
                  <c:v>1.8458133238473548E-2</c:v>
                </c:pt>
                <c:pt idx="12">
                  <c:v>2.2727272727272728E-2</c:v>
                </c:pt>
                <c:pt idx="13">
                  <c:v>3.5055297277006153E-2</c:v>
                </c:pt>
                <c:pt idx="14">
                  <c:v>2.6471504204297728E-2</c:v>
                </c:pt>
                <c:pt idx="15">
                  <c:v>1.7684720539885793E-2</c:v>
                </c:pt>
                <c:pt idx="16">
                  <c:v>1.8657839301835691E-2</c:v>
                </c:pt>
              </c:numCache>
            </c:numRef>
          </c:val>
        </c:ser>
        <c:ser>
          <c:idx val="4"/>
          <c:order val="4"/>
          <c:tx>
            <c:strRef>
              <c:f>'Data 11.3'!$F$5</c:f>
              <c:strCache>
                <c:ptCount val="1"/>
                <c:pt idx="0">
                  <c:v> Unemployed</c:v>
                </c:pt>
              </c:strCache>
            </c:strRef>
          </c:tx>
          <c:spPr>
            <a:solidFill>
              <a:schemeClr val="accent1">
                <a:lumMod val="20000"/>
                <a:lumOff val="8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11.3'!$A$6:$A$22</c:f>
              <c:strCache>
                <c:ptCount val="17"/>
                <c:pt idx="0">
                  <c:v>White: Polish</c:v>
                </c:pt>
                <c:pt idx="1">
                  <c:v>Caribbean or Black</c:v>
                </c:pt>
                <c:pt idx="2">
                  <c:v>Indian</c:v>
                </c:pt>
                <c:pt idx="3">
                  <c:v>African</c:v>
                </c:pt>
                <c:pt idx="4">
                  <c:v>White: Other White</c:v>
                </c:pt>
                <c:pt idx="5">
                  <c:v>Mixed or Multiple</c:v>
                </c:pt>
                <c:pt idx="6">
                  <c:v>Bangladeshi</c:v>
                </c:pt>
                <c:pt idx="7">
                  <c:v>White: Other British</c:v>
                </c:pt>
                <c:pt idx="8">
                  <c:v>All</c:v>
                </c:pt>
                <c:pt idx="9">
                  <c:v>Other ethnic group</c:v>
                </c:pt>
                <c:pt idx="10">
                  <c:v>White: Scottish</c:v>
                </c:pt>
                <c:pt idx="11">
                  <c:v>White: Irish</c:v>
                </c:pt>
                <c:pt idx="12">
                  <c:v>Other Asian</c:v>
                </c:pt>
                <c:pt idx="13">
                  <c:v>Pakistani</c:v>
                </c:pt>
                <c:pt idx="14">
                  <c:v>White: Gypsy/Traveller</c:v>
                </c:pt>
                <c:pt idx="15">
                  <c:v>Chinese</c:v>
                </c:pt>
                <c:pt idx="16">
                  <c:v>Arab</c:v>
                </c:pt>
              </c:strCache>
            </c:strRef>
          </c:cat>
          <c:val>
            <c:numRef>
              <c:f>'Data 11.3'!$F$6:$F$22</c:f>
              <c:numCache>
                <c:formatCode>0%</c:formatCode>
                <c:ptCount val="17"/>
                <c:pt idx="0">
                  <c:v>4.7754942821360377E-2</c:v>
                </c:pt>
                <c:pt idx="1">
                  <c:v>0.11208093632215831</c:v>
                </c:pt>
                <c:pt idx="2">
                  <c:v>6.2309502681430609E-2</c:v>
                </c:pt>
                <c:pt idx="3">
                  <c:v>0.15367727771679474</c:v>
                </c:pt>
                <c:pt idx="4">
                  <c:v>5.5139399849297457E-2</c:v>
                </c:pt>
                <c:pt idx="5">
                  <c:v>7.9492442619891773E-2</c:v>
                </c:pt>
                <c:pt idx="6">
                  <c:v>7.4999999999999997E-2</c:v>
                </c:pt>
                <c:pt idx="7">
                  <c:v>3.9632812479284719E-2</c:v>
                </c:pt>
                <c:pt idx="8">
                  <c:v>5.0767833915496254E-2</c:v>
                </c:pt>
                <c:pt idx="9">
                  <c:v>7.7660594439117936E-2</c:v>
                </c:pt>
                <c:pt idx="10">
                  <c:v>5.068106220399167E-2</c:v>
                </c:pt>
                <c:pt idx="11">
                  <c:v>4.0137546688800617E-2</c:v>
                </c:pt>
                <c:pt idx="12">
                  <c:v>6.4413565708902498E-2</c:v>
                </c:pt>
                <c:pt idx="13">
                  <c:v>7.279604978198724E-2</c:v>
                </c:pt>
                <c:pt idx="14">
                  <c:v>8.9691684833385243E-2</c:v>
                </c:pt>
                <c:pt idx="15">
                  <c:v>5.637653573282575E-2</c:v>
                </c:pt>
                <c:pt idx="16">
                  <c:v>7.764068612699368E-2</c:v>
                </c:pt>
              </c:numCache>
            </c:numRef>
          </c:val>
        </c:ser>
        <c:ser>
          <c:idx val="5"/>
          <c:order val="5"/>
          <c:tx>
            <c:strRef>
              <c:f>'Data 11.3'!$G$5</c:f>
              <c:strCache>
                <c:ptCount val="1"/>
                <c:pt idx="0">
                  <c:v> Long-term sick or Disabled</c:v>
                </c:pt>
              </c:strCache>
            </c:strRef>
          </c:tx>
          <c:spPr>
            <a:solidFill>
              <a:schemeClr val="accent2">
                <a:lumMod val="20000"/>
                <a:lumOff val="80000"/>
              </a:schemeClr>
            </a:solidFill>
            <a:ln>
              <a:solidFill>
                <a:sysClr val="windowText" lastClr="000000"/>
              </a:solidFill>
            </a:ln>
          </c:spPr>
          <c:invertIfNegative val="0"/>
          <c:dLbls>
            <c:dLbl>
              <c:idx val="0"/>
              <c:delete val="1"/>
            </c:dLbl>
            <c:dLbl>
              <c:idx val="2"/>
              <c:delete val="1"/>
            </c:dLbl>
            <c:dLbl>
              <c:idx val="3"/>
              <c:delete val="1"/>
            </c:dLbl>
            <c:dLbl>
              <c:idx val="4"/>
              <c:delete val="1"/>
            </c:dLbl>
            <c:dLbl>
              <c:idx val="12"/>
              <c:delete val="1"/>
            </c:dLbl>
            <c:dLbl>
              <c:idx val="15"/>
              <c:delete val="1"/>
            </c:dLbl>
            <c:dLbl>
              <c:idx val="16"/>
              <c:delete val="1"/>
            </c:dLbl>
            <c:showLegendKey val="0"/>
            <c:showVal val="1"/>
            <c:showCatName val="0"/>
            <c:showSerName val="0"/>
            <c:showPercent val="0"/>
            <c:showBubbleSize val="0"/>
            <c:showLeaderLines val="0"/>
          </c:dLbls>
          <c:cat>
            <c:strRef>
              <c:f>'Data 11.3'!$A$6:$A$22</c:f>
              <c:strCache>
                <c:ptCount val="17"/>
                <c:pt idx="0">
                  <c:v>White: Polish</c:v>
                </c:pt>
                <c:pt idx="1">
                  <c:v>Caribbean or Black</c:v>
                </c:pt>
                <c:pt idx="2">
                  <c:v>Indian</c:v>
                </c:pt>
                <c:pt idx="3">
                  <c:v>African</c:v>
                </c:pt>
                <c:pt idx="4">
                  <c:v>White: Other White</c:v>
                </c:pt>
                <c:pt idx="5">
                  <c:v>Mixed or Multiple</c:v>
                </c:pt>
                <c:pt idx="6">
                  <c:v>Bangladeshi</c:v>
                </c:pt>
                <c:pt idx="7">
                  <c:v>White: Other British</c:v>
                </c:pt>
                <c:pt idx="8">
                  <c:v>All</c:v>
                </c:pt>
                <c:pt idx="9">
                  <c:v>Other ethnic group</c:v>
                </c:pt>
                <c:pt idx="10">
                  <c:v>White: Scottish</c:v>
                </c:pt>
                <c:pt idx="11">
                  <c:v>White: Irish</c:v>
                </c:pt>
                <c:pt idx="12">
                  <c:v>Other Asian</c:v>
                </c:pt>
                <c:pt idx="13">
                  <c:v>Pakistani</c:v>
                </c:pt>
                <c:pt idx="14">
                  <c:v>White: Gypsy/Traveller</c:v>
                </c:pt>
                <c:pt idx="15">
                  <c:v>Chinese</c:v>
                </c:pt>
                <c:pt idx="16">
                  <c:v>Arab</c:v>
                </c:pt>
              </c:strCache>
            </c:strRef>
          </c:cat>
          <c:val>
            <c:numRef>
              <c:f>'Data 11.3'!$G$6:$G$22</c:f>
              <c:numCache>
                <c:formatCode>0%</c:formatCode>
                <c:ptCount val="17"/>
                <c:pt idx="0">
                  <c:v>6.0360933746689384E-3</c:v>
                </c:pt>
                <c:pt idx="1">
                  <c:v>4.2253521126760563E-2</c:v>
                </c:pt>
                <c:pt idx="2">
                  <c:v>1.6628727960183651E-2</c:v>
                </c:pt>
                <c:pt idx="3">
                  <c:v>1.5413465056714233E-2</c:v>
                </c:pt>
                <c:pt idx="4">
                  <c:v>1.3529985372988785E-2</c:v>
                </c:pt>
                <c:pt idx="5">
                  <c:v>3.1162530322821423E-2</c:v>
                </c:pt>
                <c:pt idx="6">
                  <c:v>0.03</c:v>
                </c:pt>
                <c:pt idx="7">
                  <c:v>3.068115830586763E-2</c:v>
                </c:pt>
                <c:pt idx="8">
                  <c:v>4.7940522558204114E-2</c:v>
                </c:pt>
                <c:pt idx="9">
                  <c:v>3.1399808245445832E-2</c:v>
                </c:pt>
                <c:pt idx="10">
                  <c:v>5.223713419847504E-2</c:v>
                </c:pt>
                <c:pt idx="11">
                  <c:v>3.5394557419813837E-2</c:v>
                </c:pt>
                <c:pt idx="12">
                  <c:v>1.4425341497880358E-2</c:v>
                </c:pt>
                <c:pt idx="13">
                  <c:v>4.6547890618232217E-2</c:v>
                </c:pt>
                <c:pt idx="14">
                  <c:v>0.1485518530052943</c:v>
                </c:pt>
                <c:pt idx="15">
                  <c:v>1.0209378785256965E-2</c:v>
                </c:pt>
                <c:pt idx="16">
                  <c:v>2.3322299127294614E-2</c:v>
                </c:pt>
              </c:numCache>
            </c:numRef>
          </c:val>
        </c:ser>
        <c:ser>
          <c:idx val="6"/>
          <c:order val="6"/>
          <c:tx>
            <c:strRef>
              <c:f>'Data 11.3'!$H$5</c:f>
              <c:strCache>
                <c:ptCount val="1"/>
                <c:pt idx="0">
                  <c:v> Looking after home or family</c:v>
                </c:pt>
              </c:strCache>
            </c:strRef>
          </c:tx>
          <c:spPr>
            <a:solidFill>
              <a:schemeClr val="accent2">
                <a:lumMod val="40000"/>
                <a:lumOff val="60000"/>
              </a:schemeClr>
            </a:solidFill>
            <a:ln>
              <a:solidFill>
                <a:sysClr val="windowText" lastClr="000000"/>
              </a:solidFill>
            </a:ln>
          </c:spPr>
          <c:invertIfNegative val="0"/>
          <c:dLbls>
            <c:dLbl>
              <c:idx val="11"/>
              <c:delete val="1"/>
            </c:dLbl>
            <c:showLegendKey val="0"/>
            <c:showVal val="1"/>
            <c:showCatName val="0"/>
            <c:showSerName val="0"/>
            <c:showPercent val="0"/>
            <c:showBubbleSize val="0"/>
            <c:showLeaderLines val="0"/>
          </c:dLbls>
          <c:cat>
            <c:strRef>
              <c:f>'Data 11.3'!$A$6:$A$22</c:f>
              <c:strCache>
                <c:ptCount val="17"/>
                <c:pt idx="0">
                  <c:v>White: Polish</c:v>
                </c:pt>
                <c:pt idx="1">
                  <c:v>Caribbean or Black</c:v>
                </c:pt>
                <c:pt idx="2">
                  <c:v>Indian</c:v>
                </c:pt>
                <c:pt idx="3">
                  <c:v>African</c:v>
                </c:pt>
                <c:pt idx="4">
                  <c:v>White: Other White</c:v>
                </c:pt>
                <c:pt idx="5">
                  <c:v>Mixed or Multiple</c:v>
                </c:pt>
                <c:pt idx="6">
                  <c:v>Bangladeshi</c:v>
                </c:pt>
                <c:pt idx="7">
                  <c:v>White: Other British</c:v>
                </c:pt>
                <c:pt idx="8">
                  <c:v>All</c:v>
                </c:pt>
                <c:pt idx="9">
                  <c:v>Other ethnic group</c:v>
                </c:pt>
                <c:pt idx="10">
                  <c:v>White: Scottish</c:v>
                </c:pt>
                <c:pt idx="11">
                  <c:v>White: Irish</c:v>
                </c:pt>
                <c:pt idx="12">
                  <c:v>Other Asian</c:v>
                </c:pt>
                <c:pt idx="13">
                  <c:v>Pakistani</c:v>
                </c:pt>
                <c:pt idx="14">
                  <c:v>White: Gypsy/Traveller</c:v>
                </c:pt>
                <c:pt idx="15">
                  <c:v>Chinese</c:v>
                </c:pt>
                <c:pt idx="16">
                  <c:v>Arab</c:v>
                </c:pt>
              </c:strCache>
            </c:strRef>
          </c:cat>
          <c:val>
            <c:numRef>
              <c:f>'Data 11.3'!$H$6:$H$22</c:f>
              <c:numCache>
                <c:formatCode>0%</c:formatCode>
                <c:ptCount val="17"/>
                <c:pt idx="0">
                  <c:v>4.2704334079290453E-2</c:v>
                </c:pt>
                <c:pt idx="1">
                  <c:v>4.3047014481253719E-2</c:v>
                </c:pt>
                <c:pt idx="2">
                  <c:v>6.1152050619236856E-2</c:v>
                </c:pt>
                <c:pt idx="3">
                  <c:v>4.2032564946944746E-2</c:v>
                </c:pt>
                <c:pt idx="4">
                  <c:v>3.9936173041975088E-2</c:v>
                </c:pt>
                <c:pt idx="5">
                  <c:v>3.8719910431050567E-2</c:v>
                </c:pt>
                <c:pt idx="6">
                  <c:v>9.7857142857142851E-2</c:v>
                </c:pt>
                <c:pt idx="7">
                  <c:v>3.4305835810328873E-2</c:v>
                </c:pt>
                <c:pt idx="8">
                  <c:v>3.2582702453853238E-2</c:v>
                </c:pt>
                <c:pt idx="9">
                  <c:v>7.8859060402684561E-2</c:v>
                </c:pt>
                <c:pt idx="10">
                  <c:v>3.0314374742229363E-2</c:v>
                </c:pt>
                <c:pt idx="11">
                  <c:v>2.2963973044010988E-2</c:v>
                </c:pt>
                <c:pt idx="12">
                  <c:v>8.3078191238813007E-2</c:v>
                </c:pt>
                <c:pt idx="13">
                  <c:v>0.13037451993878318</c:v>
                </c:pt>
                <c:pt idx="14">
                  <c:v>0.10868888196823419</c:v>
                </c:pt>
                <c:pt idx="15">
                  <c:v>5.3538674511161101E-2</c:v>
                </c:pt>
                <c:pt idx="16">
                  <c:v>9.6900391212759548E-2</c:v>
                </c:pt>
              </c:numCache>
            </c:numRef>
          </c:val>
        </c:ser>
        <c:ser>
          <c:idx val="7"/>
          <c:order val="7"/>
          <c:tx>
            <c:strRef>
              <c:f>'Data 11.3'!$I$5</c:f>
              <c:strCache>
                <c:ptCount val="1"/>
                <c:pt idx="0">
                  <c:v> Other</c:v>
                </c:pt>
              </c:strCache>
            </c:strRef>
          </c:tx>
          <c:spPr>
            <a:solidFill>
              <a:schemeClr val="accent2">
                <a:lumMod val="60000"/>
                <a:lumOff val="40000"/>
              </a:schemeClr>
            </a:solidFill>
            <a:ln>
              <a:solidFill>
                <a:sysClr val="windowText" lastClr="000000"/>
              </a:solidFill>
            </a:ln>
          </c:spPr>
          <c:invertIfNegative val="0"/>
          <c:dLbls>
            <c:dLbl>
              <c:idx val="0"/>
              <c:delete val="1"/>
            </c:dLbl>
            <c:dLbl>
              <c:idx val="4"/>
              <c:delete val="1"/>
            </c:dLbl>
            <c:dLbl>
              <c:idx val="5"/>
              <c:delete val="1"/>
            </c:dLbl>
            <c:dLbl>
              <c:idx val="7"/>
              <c:delete val="1"/>
            </c:dLbl>
            <c:dLbl>
              <c:idx val="8"/>
              <c:delete val="1"/>
            </c:dLbl>
            <c:dLbl>
              <c:idx val="10"/>
              <c:delete val="1"/>
            </c:dLbl>
            <c:dLbl>
              <c:idx val="11"/>
              <c:delete val="1"/>
            </c:dLbl>
            <c:txPr>
              <a:bodyPr/>
              <a:lstStyle/>
              <a:p>
                <a:pPr>
                  <a:defRPr>
                    <a:solidFill>
                      <a:sysClr val="windowText" lastClr="000000"/>
                    </a:solidFill>
                  </a:defRPr>
                </a:pPr>
                <a:endParaRPr lang="en-US"/>
              </a:p>
            </c:txPr>
            <c:showLegendKey val="0"/>
            <c:showVal val="1"/>
            <c:showCatName val="0"/>
            <c:showSerName val="0"/>
            <c:showPercent val="0"/>
            <c:showBubbleSize val="0"/>
            <c:showLeaderLines val="0"/>
          </c:dLbls>
          <c:cat>
            <c:strRef>
              <c:f>'Data 11.3'!$A$6:$A$22</c:f>
              <c:strCache>
                <c:ptCount val="17"/>
                <c:pt idx="0">
                  <c:v>White: Polish</c:v>
                </c:pt>
                <c:pt idx="1">
                  <c:v>Caribbean or Black</c:v>
                </c:pt>
                <c:pt idx="2">
                  <c:v>Indian</c:v>
                </c:pt>
                <c:pt idx="3">
                  <c:v>African</c:v>
                </c:pt>
                <c:pt idx="4">
                  <c:v>White: Other White</c:v>
                </c:pt>
                <c:pt idx="5">
                  <c:v>Mixed or Multiple</c:v>
                </c:pt>
                <c:pt idx="6">
                  <c:v>Bangladeshi</c:v>
                </c:pt>
                <c:pt idx="7">
                  <c:v>White: Other British</c:v>
                </c:pt>
                <c:pt idx="8">
                  <c:v>All</c:v>
                </c:pt>
                <c:pt idx="9">
                  <c:v>Other ethnic group</c:v>
                </c:pt>
                <c:pt idx="10">
                  <c:v>White: Scottish</c:v>
                </c:pt>
                <c:pt idx="11">
                  <c:v>White: Irish</c:v>
                </c:pt>
                <c:pt idx="12">
                  <c:v>Other Asian</c:v>
                </c:pt>
                <c:pt idx="13">
                  <c:v>Pakistani</c:v>
                </c:pt>
                <c:pt idx="14">
                  <c:v>White: Gypsy/Traveller</c:v>
                </c:pt>
                <c:pt idx="15">
                  <c:v>Chinese</c:v>
                </c:pt>
                <c:pt idx="16">
                  <c:v>Arab</c:v>
                </c:pt>
              </c:strCache>
            </c:strRef>
          </c:cat>
          <c:val>
            <c:numRef>
              <c:f>'Data 11.3'!$I$6:$I$22</c:f>
              <c:numCache>
                <c:formatCode>0%</c:formatCode>
                <c:ptCount val="17"/>
                <c:pt idx="0">
                  <c:v>2.4288090007596443E-2</c:v>
                </c:pt>
                <c:pt idx="1">
                  <c:v>3.5112080936322156E-2</c:v>
                </c:pt>
                <c:pt idx="2">
                  <c:v>2.5155291485010996E-2</c:v>
                </c:pt>
                <c:pt idx="3">
                  <c:v>4.6423344310281743E-2</c:v>
                </c:pt>
                <c:pt idx="4">
                  <c:v>2.0621869597978813E-2</c:v>
                </c:pt>
                <c:pt idx="5">
                  <c:v>2.4911364060459042E-2</c:v>
                </c:pt>
                <c:pt idx="6">
                  <c:v>4.8928571428571425E-2</c:v>
                </c:pt>
                <c:pt idx="7">
                  <c:v>1.3321419006886092E-2</c:v>
                </c:pt>
                <c:pt idx="8">
                  <c:v>1.8721546482907796E-2</c:v>
                </c:pt>
                <c:pt idx="9">
                  <c:v>4.8897411313518699E-2</c:v>
                </c:pt>
                <c:pt idx="10">
                  <c:v>1.8290281643006084E-2</c:v>
                </c:pt>
                <c:pt idx="11">
                  <c:v>1.3161795221438311E-2</c:v>
                </c:pt>
                <c:pt idx="12">
                  <c:v>4.0744229863400851E-2</c:v>
                </c:pt>
                <c:pt idx="13">
                  <c:v>5.5037394242152982E-2</c:v>
                </c:pt>
                <c:pt idx="14">
                  <c:v>8.3463095608844601E-2</c:v>
                </c:pt>
                <c:pt idx="15">
                  <c:v>3.0247447655303687E-2</c:v>
                </c:pt>
                <c:pt idx="16">
                  <c:v>4.0625940415287394E-2</c:v>
                </c:pt>
              </c:numCache>
            </c:numRef>
          </c:val>
        </c:ser>
        <c:ser>
          <c:idx val="8"/>
          <c:order val="8"/>
          <c:tx>
            <c:strRef>
              <c:f>'Data 11.3'!$J$5</c:f>
              <c:strCache>
                <c:ptCount val="1"/>
                <c:pt idx="0">
                  <c:v>Retired</c:v>
                </c:pt>
              </c:strCache>
            </c:strRef>
          </c:tx>
          <c:spPr>
            <a:solidFill>
              <a:schemeClr val="accent2">
                <a:lumMod val="75000"/>
              </a:schemeClr>
            </a:solidFill>
            <a:ln>
              <a:solidFill>
                <a:sysClr val="windowText" lastClr="000000"/>
              </a:solidFill>
            </a:ln>
          </c:spPr>
          <c:invertIfNegative val="0"/>
          <c:dLbls>
            <c:dLbl>
              <c:idx val="0"/>
              <c:delete val="1"/>
            </c:dLbl>
            <c:dLbl>
              <c:idx val="3"/>
              <c:delete val="1"/>
            </c:dLbl>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11.3'!$A$6:$A$22</c:f>
              <c:strCache>
                <c:ptCount val="17"/>
                <c:pt idx="0">
                  <c:v>White: Polish</c:v>
                </c:pt>
                <c:pt idx="1">
                  <c:v>Caribbean or Black</c:v>
                </c:pt>
                <c:pt idx="2">
                  <c:v>Indian</c:v>
                </c:pt>
                <c:pt idx="3">
                  <c:v>African</c:v>
                </c:pt>
                <c:pt idx="4">
                  <c:v>White: Other White</c:v>
                </c:pt>
                <c:pt idx="5">
                  <c:v>Mixed or Multiple</c:v>
                </c:pt>
                <c:pt idx="6">
                  <c:v>Bangladeshi</c:v>
                </c:pt>
                <c:pt idx="7">
                  <c:v>White: Other British</c:v>
                </c:pt>
                <c:pt idx="8">
                  <c:v>All</c:v>
                </c:pt>
                <c:pt idx="9">
                  <c:v>Other ethnic group</c:v>
                </c:pt>
                <c:pt idx="10">
                  <c:v>White: Scottish</c:v>
                </c:pt>
                <c:pt idx="11">
                  <c:v>White: Irish</c:v>
                </c:pt>
                <c:pt idx="12">
                  <c:v>Other Asian</c:v>
                </c:pt>
                <c:pt idx="13">
                  <c:v>Pakistani</c:v>
                </c:pt>
                <c:pt idx="14">
                  <c:v>White: Gypsy/Traveller</c:v>
                </c:pt>
                <c:pt idx="15">
                  <c:v>Chinese</c:v>
                </c:pt>
                <c:pt idx="16">
                  <c:v>Arab</c:v>
                </c:pt>
              </c:strCache>
            </c:strRef>
          </c:cat>
          <c:val>
            <c:numRef>
              <c:f>'Data 11.3'!$J$6:$J$22</c:f>
              <c:numCache>
                <c:formatCode>0%</c:formatCode>
                <c:ptCount val="17"/>
                <c:pt idx="0">
                  <c:v>1.9463321493830454E-2</c:v>
                </c:pt>
                <c:pt idx="1">
                  <c:v>6.645506843880182E-2</c:v>
                </c:pt>
                <c:pt idx="2">
                  <c:v>5.9030055171881632E-2</c:v>
                </c:pt>
                <c:pt idx="3">
                  <c:v>1.6694109037687522E-2</c:v>
                </c:pt>
                <c:pt idx="4">
                  <c:v>6.9688843579628568E-2</c:v>
                </c:pt>
                <c:pt idx="5">
                  <c:v>5.0009330098899046E-2</c:v>
                </c:pt>
                <c:pt idx="6">
                  <c:v>4.8214285714285716E-2</c:v>
                </c:pt>
                <c:pt idx="7">
                  <c:v>0.22550425972524574</c:v>
                </c:pt>
                <c:pt idx="8">
                  <c:v>0.22267754446604213</c:v>
                </c:pt>
                <c:pt idx="9">
                  <c:v>5.0814956855225309E-2</c:v>
                </c:pt>
                <c:pt idx="10">
                  <c:v>0.23632768104741556</c:v>
                </c:pt>
                <c:pt idx="11">
                  <c:v>0.23056856583861979</c:v>
                </c:pt>
                <c:pt idx="12">
                  <c:v>3.1264719736222329E-2</c:v>
                </c:pt>
                <c:pt idx="13">
                  <c:v>6.8695677283358847E-2</c:v>
                </c:pt>
                <c:pt idx="14">
                  <c:v>9.6231703519152917E-2</c:v>
                </c:pt>
                <c:pt idx="15">
                  <c:v>5.7068697006402491E-2</c:v>
                </c:pt>
                <c:pt idx="16">
                  <c:v>3.5961480589828468E-2</c:v>
                </c:pt>
              </c:numCache>
            </c:numRef>
          </c:val>
        </c:ser>
        <c:ser>
          <c:idx val="9"/>
          <c:order val="9"/>
          <c:tx>
            <c:strRef>
              <c:f>'Data 11.3'!$K$5</c:f>
              <c:strCache>
                <c:ptCount val="1"/>
                <c:pt idx="0">
                  <c:v>Student</c:v>
                </c:pt>
              </c:strCache>
            </c:strRef>
          </c:tx>
          <c:spPr>
            <a:solidFill>
              <a:schemeClr val="accent2">
                <a:lumMod val="50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11.3'!$A$6:$A$22</c:f>
              <c:strCache>
                <c:ptCount val="17"/>
                <c:pt idx="0">
                  <c:v>White: Polish</c:v>
                </c:pt>
                <c:pt idx="1">
                  <c:v>Caribbean or Black</c:v>
                </c:pt>
                <c:pt idx="2">
                  <c:v>Indian</c:v>
                </c:pt>
                <c:pt idx="3">
                  <c:v>African</c:v>
                </c:pt>
                <c:pt idx="4">
                  <c:v>White: Other White</c:v>
                </c:pt>
                <c:pt idx="5">
                  <c:v>Mixed or Multiple</c:v>
                </c:pt>
                <c:pt idx="6">
                  <c:v>Bangladeshi</c:v>
                </c:pt>
                <c:pt idx="7">
                  <c:v>White: Other British</c:v>
                </c:pt>
                <c:pt idx="8">
                  <c:v>All</c:v>
                </c:pt>
                <c:pt idx="9">
                  <c:v>Other ethnic group</c:v>
                </c:pt>
                <c:pt idx="10">
                  <c:v>White: Scottish</c:v>
                </c:pt>
                <c:pt idx="11">
                  <c:v>White: Irish</c:v>
                </c:pt>
                <c:pt idx="12">
                  <c:v>Other Asian</c:v>
                </c:pt>
                <c:pt idx="13">
                  <c:v>Pakistani</c:v>
                </c:pt>
                <c:pt idx="14">
                  <c:v>White: Gypsy/Traveller</c:v>
                </c:pt>
                <c:pt idx="15">
                  <c:v>Chinese</c:v>
                </c:pt>
                <c:pt idx="16">
                  <c:v>Arab</c:v>
                </c:pt>
              </c:strCache>
            </c:strRef>
          </c:cat>
          <c:val>
            <c:numRef>
              <c:f>'Data 11.3'!$K$6:$K$22</c:f>
              <c:numCache>
                <c:formatCode>0%</c:formatCode>
                <c:ptCount val="17"/>
                <c:pt idx="0">
                  <c:v>5.1594226702527356E-2</c:v>
                </c:pt>
                <c:pt idx="1">
                  <c:v>0.1138662963697679</c:v>
                </c:pt>
                <c:pt idx="2">
                  <c:v>0.14113198811682551</c:v>
                </c:pt>
                <c:pt idx="3">
                  <c:v>0.18272045371386755</c:v>
                </c:pt>
                <c:pt idx="4">
                  <c:v>0.1728425158459288</c:v>
                </c:pt>
                <c:pt idx="5">
                  <c:v>0.19117372644150027</c:v>
                </c:pt>
                <c:pt idx="6">
                  <c:v>0.1225</c:v>
                </c:pt>
                <c:pt idx="7">
                  <c:v>6.0367982987614581E-2</c:v>
                </c:pt>
                <c:pt idx="8">
                  <c:v>5.0059693012583485E-2</c:v>
                </c:pt>
                <c:pt idx="9">
                  <c:v>0.16203259827420902</c:v>
                </c:pt>
                <c:pt idx="10">
                  <c:v>3.8668745080791413E-2</c:v>
                </c:pt>
                <c:pt idx="11">
                  <c:v>8.1500365605422814E-2</c:v>
                </c:pt>
                <c:pt idx="12">
                  <c:v>0.23386716910032973</c:v>
                </c:pt>
                <c:pt idx="13">
                  <c:v>0.12015246455487857</c:v>
                </c:pt>
                <c:pt idx="14">
                  <c:v>7.2251635004671438E-2</c:v>
                </c:pt>
                <c:pt idx="15">
                  <c:v>0.38051566014881466</c:v>
                </c:pt>
                <c:pt idx="16">
                  <c:v>0.35495034607282577</c:v>
                </c:pt>
              </c:numCache>
            </c:numRef>
          </c:val>
        </c:ser>
        <c:dLbls>
          <c:showLegendKey val="0"/>
          <c:showVal val="0"/>
          <c:showCatName val="0"/>
          <c:showSerName val="0"/>
          <c:showPercent val="0"/>
          <c:showBubbleSize val="0"/>
        </c:dLbls>
        <c:gapWidth val="150"/>
        <c:overlap val="100"/>
        <c:axId val="68296064"/>
        <c:axId val="68318336"/>
      </c:barChart>
      <c:catAx>
        <c:axId val="68296064"/>
        <c:scaling>
          <c:orientation val="maxMin"/>
        </c:scaling>
        <c:delete val="0"/>
        <c:axPos val="l"/>
        <c:majorTickMark val="out"/>
        <c:minorTickMark val="none"/>
        <c:tickLblPos val="nextTo"/>
        <c:txPr>
          <a:bodyPr/>
          <a:lstStyle/>
          <a:p>
            <a:pPr>
              <a:defRPr>
                <a:latin typeface="Arial" pitchFamily="34" charset="0"/>
                <a:cs typeface="Arial" pitchFamily="34" charset="0"/>
              </a:defRPr>
            </a:pPr>
            <a:endParaRPr lang="en-US"/>
          </a:p>
        </c:txPr>
        <c:crossAx val="68318336"/>
        <c:crosses val="autoZero"/>
        <c:auto val="1"/>
        <c:lblAlgn val="ctr"/>
        <c:lblOffset val="100"/>
        <c:noMultiLvlLbl val="0"/>
      </c:catAx>
      <c:valAx>
        <c:axId val="68318336"/>
        <c:scaling>
          <c:orientation val="minMax"/>
        </c:scaling>
        <c:delete val="0"/>
        <c:axPos val="t"/>
        <c:majorGridlines/>
        <c:numFmt formatCode="0%" sourceLinked="1"/>
        <c:majorTickMark val="out"/>
        <c:minorTickMark val="none"/>
        <c:tickLblPos val="high"/>
        <c:txPr>
          <a:bodyPr/>
          <a:lstStyle/>
          <a:p>
            <a:pPr>
              <a:defRPr>
                <a:latin typeface="Arial" pitchFamily="34" charset="0"/>
                <a:cs typeface="Arial" pitchFamily="34" charset="0"/>
              </a:defRPr>
            </a:pPr>
            <a:endParaRPr lang="en-US"/>
          </a:p>
        </c:txPr>
        <c:crossAx val="68296064"/>
        <c:crosses val="autoZero"/>
        <c:crossBetween val="between"/>
      </c:valAx>
    </c:plotArea>
    <c:legend>
      <c:legendPos val="r"/>
      <c:layout>
        <c:manualLayout>
          <c:xMode val="edge"/>
          <c:yMode val="edge"/>
          <c:x val="0.83701225339591956"/>
          <c:y val="0.22060423696584811"/>
          <c:w val="0.16298779484247639"/>
          <c:h val="0.5289673382972143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latin typeface="Arial" pitchFamily="34" charset="0"/>
                <a:cs typeface="Arial" pitchFamily="34" charset="0"/>
              </a:rPr>
              <a:t>Figure</a:t>
            </a:r>
            <a:r>
              <a:rPr lang="en-GB" baseline="0">
                <a:latin typeface="Arial" pitchFamily="34" charset="0"/>
                <a:cs typeface="Arial" pitchFamily="34" charset="0"/>
              </a:rPr>
              <a:t> 11.4</a:t>
            </a:r>
            <a:r>
              <a:rPr lang="en-GB">
                <a:latin typeface="Arial" pitchFamily="34" charset="0"/>
                <a:cs typeface="Arial" pitchFamily="34" charset="0"/>
              </a:rPr>
              <a:t>: Ethnic</a:t>
            </a:r>
            <a:r>
              <a:rPr lang="en-GB" baseline="0">
                <a:latin typeface="Arial" pitchFamily="34" charset="0"/>
                <a:cs typeface="Arial" pitchFamily="34" charset="0"/>
              </a:rPr>
              <a:t> group by occupational group,</a:t>
            </a:r>
          </a:p>
          <a:p>
            <a:pPr>
              <a:defRPr/>
            </a:pPr>
            <a:r>
              <a:rPr lang="en-GB" baseline="0">
                <a:latin typeface="Arial" pitchFamily="34" charset="0"/>
                <a:cs typeface="Arial" pitchFamily="34" charset="0"/>
              </a:rPr>
              <a:t>all people 16-74 years in employment, Scotland, 2011</a:t>
            </a:r>
            <a:endParaRPr lang="en-GB">
              <a:latin typeface="Arial" pitchFamily="34" charset="0"/>
              <a:cs typeface="Arial" pitchFamily="34" charset="0"/>
            </a:endParaRPr>
          </a:p>
        </c:rich>
      </c:tx>
      <c:overlay val="0"/>
    </c:title>
    <c:autoTitleDeleted val="0"/>
    <c:plotArea>
      <c:layout>
        <c:manualLayout>
          <c:layoutTarget val="inner"/>
          <c:xMode val="edge"/>
          <c:yMode val="edge"/>
          <c:x val="0.16779559320761472"/>
          <c:y val="0.12912446595940338"/>
          <c:w val="0.57660813850413917"/>
          <c:h val="0.82029255694631165"/>
        </c:manualLayout>
      </c:layout>
      <c:barChart>
        <c:barDir val="bar"/>
        <c:grouping val="percentStacked"/>
        <c:varyColors val="0"/>
        <c:ser>
          <c:idx val="0"/>
          <c:order val="0"/>
          <c:tx>
            <c:strRef>
              <c:f>'Data 11.4'!$B$4</c:f>
              <c:strCache>
                <c:ptCount val="1"/>
                <c:pt idx="0">
                  <c:v>a. Managers, directors and senior officials</c:v>
                </c:pt>
              </c:strCache>
            </c:strRef>
          </c:tx>
          <c:spPr>
            <a:solidFill>
              <a:schemeClr val="accent1">
                <a:lumMod val="50000"/>
              </a:schemeClr>
            </a:solidFill>
            <a:ln>
              <a:solidFill>
                <a:sysClr val="windowText" lastClr="000000"/>
              </a:solidFill>
            </a:ln>
          </c:spPr>
          <c:invertIfNegative val="0"/>
          <c:dLbls>
            <c:dLbl>
              <c:idx val="13"/>
              <c:delete val="1"/>
            </c:dLbl>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11.4'!$A$5:$A$18</c:f>
              <c:strCache>
                <c:ptCount val="14"/>
                <c:pt idx="0">
                  <c:v>Indian</c:v>
                </c:pt>
                <c:pt idx="1">
                  <c:v>White: Irish</c:v>
                </c:pt>
                <c:pt idx="2">
                  <c:v>Other Ethnic Group</c:v>
                </c:pt>
                <c:pt idx="3">
                  <c:v>White: Other British</c:v>
                </c:pt>
                <c:pt idx="4">
                  <c:v>Pakistani</c:v>
                </c:pt>
                <c:pt idx="5">
                  <c:v>Mixed or Multiple</c:v>
                </c:pt>
                <c:pt idx="6">
                  <c:v>White: Other</c:v>
                </c:pt>
                <c:pt idx="7">
                  <c:v>Other Asian</c:v>
                </c:pt>
                <c:pt idx="8">
                  <c:v>Caribbean or Black</c:v>
                </c:pt>
                <c:pt idx="9">
                  <c:v>African</c:v>
                </c:pt>
                <c:pt idx="10">
                  <c:v>All</c:v>
                </c:pt>
                <c:pt idx="11">
                  <c:v>White: Scottish</c:v>
                </c:pt>
                <c:pt idx="12">
                  <c:v>White: Gypsy/ Traveller</c:v>
                </c:pt>
                <c:pt idx="13">
                  <c:v>White: Polish</c:v>
                </c:pt>
              </c:strCache>
            </c:strRef>
          </c:cat>
          <c:val>
            <c:numRef>
              <c:f>'Data 11.4'!$B$5:$B$18</c:f>
              <c:numCache>
                <c:formatCode>0%</c:formatCode>
                <c:ptCount val="14"/>
                <c:pt idx="0">
                  <c:v>0.11106370009143554</c:v>
                </c:pt>
                <c:pt idx="1">
                  <c:v>9.4649071426110329E-2</c:v>
                </c:pt>
                <c:pt idx="2">
                  <c:v>9.475679090334807E-2</c:v>
                </c:pt>
                <c:pt idx="3">
                  <c:v>0.11823421652294357</c:v>
                </c:pt>
                <c:pt idx="4">
                  <c:v>0.19857020303116957</c:v>
                </c:pt>
                <c:pt idx="5">
                  <c:v>6.8629019356902896E-2</c:v>
                </c:pt>
                <c:pt idx="6">
                  <c:v>7.9155019284526382E-2</c:v>
                </c:pt>
                <c:pt idx="7">
                  <c:v>9.0537720349895656E-2</c:v>
                </c:pt>
                <c:pt idx="8">
                  <c:v>6.7027758970886933E-2</c:v>
                </c:pt>
                <c:pt idx="9">
                  <c:v>3.65905067026389E-2</c:v>
                </c:pt>
                <c:pt idx="10">
                  <c:v>8.3761539515951208E-2</c:v>
                </c:pt>
                <c:pt idx="11">
                  <c:v>8.0155954470427795E-2</c:v>
                </c:pt>
                <c:pt idx="12">
                  <c:v>9.027237354085603E-2</c:v>
                </c:pt>
                <c:pt idx="13">
                  <c:v>2.7315733251945674E-2</c:v>
                </c:pt>
              </c:numCache>
            </c:numRef>
          </c:val>
        </c:ser>
        <c:ser>
          <c:idx val="1"/>
          <c:order val="1"/>
          <c:tx>
            <c:strRef>
              <c:f>'Data 11.4'!$C$4</c:f>
              <c:strCache>
                <c:ptCount val="1"/>
                <c:pt idx="0">
                  <c:v>b. Professional occupations</c:v>
                </c:pt>
              </c:strCache>
            </c:strRef>
          </c:tx>
          <c:spPr>
            <a:solidFill>
              <a:schemeClr val="accent1">
                <a:lumMod val="75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11.4'!$A$5:$A$18</c:f>
              <c:strCache>
                <c:ptCount val="14"/>
                <c:pt idx="0">
                  <c:v>Indian</c:v>
                </c:pt>
                <c:pt idx="1">
                  <c:v>White: Irish</c:v>
                </c:pt>
                <c:pt idx="2">
                  <c:v>Other Ethnic Group</c:v>
                </c:pt>
                <c:pt idx="3">
                  <c:v>White: Other British</c:v>
                </c:pt>
                <c:pt idx="4">
                  <c:v>Pakistani</c:v>
                </c:pt>
                <c:pt idx="5">
                  <c:v>Mixed or Multiple</c:v>
                </c:pt>
                <c:pt idx="6">
                  <c:v>White: Other</c:v>
                </c:pt>
                <c:pt idx="7">
                  <c:v>Other Asian</c:v>
                </c:pt>
                <c:pt idx="8">
                  <c:v>Caribbean or Black</c:v>
                </c:pt>
                <c:pt idx="9">
                  <c:v>African</c:v>
                </c:pt>
                <c:pt idx="10">
                  <c:v>All</c:v>
                </c:pt>
                <c:pt idx="11">
                  <c:v>White: Scottish</c:v>
                </c:pt>
                <c:pt idx="12">
                  <c:v>White: Gypsy/ Traveller</c:v>
                </c:pt>
                <c:pt idx="13">
                  <c:v>White: Polish</c:v>
                </c:pt>
              </c:strCache>
            </c:strRef>
          </c:cat>
          <c:val>
            <c:numRef>
              <c:f>'Data 11.4'!$C$5:$C$18</c:f>
              <c:numCache>
                <c:formatCode>0%</c:formatCode>
                <c:ptCount val="14"/>
                <c:pt idx="0">
                  <c:v>0.37189881133800673</c:v>
                </c:pt>
                <c:pt idx="1">
                  <c:v>0.3185404679047652</c:v>
                </c:pt>
                <c:pt idx="2">
                  <c:v>0.29564118761844599</c:v>
                </c:pt>
                <c:pt idx="3">
                  <c:v>0.25713775077074302</c:v>
                </c:pt>
                <c:pt idx="4">
                  <c:v>0.15258793251358307</c:v>
                </c:pt>
                <c:pt idx="5">
                  <c:v>0.27995520716685329</c:v>
                </c:pt>
                <c:pt idx="6">
                  <c:v>0.26364955238668131</c:v>
                </c:pt>
                <c:pt idx="7">
                  <c:v>0.22263665023755605</c:v>
                </c:pt>
                <c:pt idx="8">
                  <c:v>0.22444143534190927</c:v>
                </c:pt>
                <c:pt idx="9">
                  <c:v>0.25377286906668917</c:v>
                </c:pt>
                <c:pt idx="10">
                  <c:v>0.167523476346848</c:v>
                </c:pt>
                <c:pt idx="11">
                  <c:v>0.15206136486064495</c:v>
                </c:pt>
                <c:pt idx="12">
                  <c:v>9.2607003891050588E-2</c:v>
                </c:pt>
                <c:pt idx="13">
                  <c:v>5.6182918764942268E-2</c:v>
                </c:pt>
              </c:numCache>
            </c:numRef>
          </c:val>
        </c:ser>
        <c:ser>
          <c:idx val="2"/>
          <c:order val="2"/>
          <c:tx>
            <c:strRef>
              <c:f>'Data 11.4'!$D$4</c:f>
              <c:strCache>
                <c:ptCount val="1"/>
                <c:pt idx="0">
                  <c:v>c. Associate professional &amp; technical occupations</c:v>
                </c:pt>
              </c:strCache>
            </c:strRef>
          </c:tx>
          <c:spPr>
            <a:solidFill>
              <a:schemeClr val="tx2">
                <a:lumMod val="40000"/>
                <a:lumOff val="6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11.4'!$A$5:$A$18</c:f>
              <c:strCache>
                <c:ptCount val="14"/>
                <c:pt idx="0">
                  <c:v>Indian</c:v>
                </c:pt>
                <c:pt idx="1">
                  <c:v>White: Irish</c:v>
                </c:pt>
                <c:pt idx="2">
                  <c:v>Other Ethnic Group</c:v>
                </c:pt>
                <c:pt idx="3">
                  <c:v>White: Other British</c:v>
                </c:pt>
                <c:pt idx="4">
                  <c:v>Pakistani</c:v>
                </c:pt>
                <c:pt idx="5">
                  <c:v>Mixed or Multiple</c:v>
                </c:pt>
                <c:pt idx="6">
                  <c:v>White: Other</c:v>
                </c:pt>
                <c:pt idx="7">
                  <c:v>Other Asian</c:v>
                </c:pt>
                <c:pt idx="8">
                  <c:v>Caribbean or Black</c:v>
                </c:pt>
                <c:pt idx="9">
                  <c:v>African</c:v>
                </c:pt>
                <c:pt idx="10">
                  <c:v>All</c:v>
                </c:pt>
                <c:pt idx="11">
                  <c:v>White: Scottish</c:v>
                </c:pt>
                <c:pt idx="12">
                  <c:v>White: Gypsy/ Traveller</c:v>
                </c:pt>
                <c:pt idx="13">
                  <c:v>White: Polish</c:v>
                </c:pt>
              </c:strCache>
            </c:strRef>
          </c:cat>
          <c:val>
            <c:numRef>
              <c:f>'Data 11.4'!$D$5:$D$18</c:f>
              <c:numCache>
                <c:formatCode>0%</c:formatCode>
                <c:ptCount val="14"/>
                <c:pt idx="0">
                  <c:v>8.9241085035050294E-2</c:v>
                </c:pt>
                <c:pt idx="1">
                  <c:v>0.14409261620094407</c:v>
                </c:pt>
                <c:pt idx="2">
                  <c:v>0.10423246999368288</c:v>
                </c:pt>
                <c:pt idx="3">
                  <c:v>0.17425494839372682</c:v>
                </c:pt>
                <c:pt idx="4">
                  <c:v>8.4872748069774087E-2</c:v>
                </c:pt>
                <c:pt idx="5">
                  <c:v>0.17133258678611421</c:v>
                </c:pt>
                <c:pt idx="6">
                  <c:v>0.12856940660273874</c:v>
                </c:pt>
                <c:pt idx="7">
                  <c:v>8.1701523022956357E-2</c:v>
                </c:pt>
                <c:pt idx="8">
                  <c:v>0.15978334461746785</c:v>
                </c:pt>
                <c:pt idx="9">
                  <c:v>0.10327965601551303</c:v>
                </c:pt>
                <c:pt idx="10">
                  <c:v>0.12649713237938015</c:v>
                </c:pt>
                <c:pt idx="11">
                  <c:v>0.12364495606345435</c:v>
                </c:pt>
                <c:pt idx="12">
                  <c:v>0.12607003891050583</c:v>
                </c:pt>
                <c:pt idx="13">
                  <c:v>4.9697339640876949E-2</c:v>
                </c:pt>
              </c:numCache>
            </c:numRef>
          </c:val>
        </c:ser>
        <c:ser>
          <c:idx val="3"/>
          <c:order val="3"/>
          <c:tx>
            <c:strRef>
              <c:f>'Data 11.4'!$E$4</c:f>
              <c:strCache>
                <c:ptCount val="1"/>
                <c:pt idx="0">
                  <c:v>d. Administrative &amp; secretarial occupations</c:v>
                </c:pt>
              </c:strCache>
            </c:strRef>
          </c:tx>
          <c:spPr>
            <a:solidFill>
              <a:schemeClr val="tx2">
                <a:lumMod val="20000"/>
                <a:lumOff val="8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11.4'!$A$5:$A$18</c:f>
              <c:strCache>
                <c:ptCount val="14"/>
                <c:pt idx="0">
                  <c:v>Indian</c:v>
                </c:pt>
                <c:pt idx="1">
                  <c:v>White: Irish</c:v>
                </c:pt>
                <c:pt idx="2">
                  <c:v>Other Ethnic Group</c:v>
                </c:pt>
                <c:pt idx="3">
                  <c:v>White: Other British</c:v>
                </c:pt>
                <c:pt idx="4">
                  <c:v>Pakistani</c:v>
                </c:pt>
                <c:pt idx="5">
                  <c:v>Mixed or Multiple</c:v>
                </c:pt>
                <c:pt idx="6">
                  <c:v>White: Other</c:v>
                </c:pt>
                <c:pt idx="7">
                  <c:v>Other Asian</c:v>
                </c:pt>
                <c:pt idx="8">
                  <c:v>Caribbean or Black</c:v>
                </c:pt>
                <c:pt idx="9">
                  <c:v>African</c:v>
                </c:pt>
                <c:pt idx="10">
                  <c:v>All</c:v>
                </c:pt>
                <c:pt idx="11">
                  <c:v>White: Scottish</c:v>
                </c:pt>
                <c:pt idx="12">
                  <c:v>White: Gypsy/ Traveller</c:v>
                </c:pt>
                <c:pt idx="13">
                  <c:v>White: Polish</c:v>
                </c:pt>
              </c:strCache>
            </c:strRef>
          </c:cat>
          <c:val>
            <c:numRef>
              <c:f>'Data 11.4'!$E$5:$E$18</c:f>
              <c:numCache>
                <c:formatCode>0%</c:formatCode>
                <c:ptCount val="14"/>
                <c:pt idx="0">
                  <c:v>6.7906126181042359E-2</c:v>
                </c:pt>
                <c:pt idx="1">
                  <c:v>9.1100161940529931E-2</c:v>
                </c:pt>
                <c:pt idx="2">
                  <c:v>6.4855759107180458E-2</c:v>
                </c:pt>
                <c:pt idx="3">
                  <c:v>9.6488092578526433E-2</c:v>
                </c:pt>
                <c:pt idx="4">
                  <c:v>8.5158707463540179E-2</c:v>
                </c:pt>
                <c:pt idx="5">
                  <c:v>9.4064949608062706E-2</c:v>
                </c:pt>
                <c:pt idx="6">
                  <c:v>7.8058101270301827E-2</c:v>
                </c:pt>
                <c:pt idx="7">
                  <c:v>6.3984725367434839E-2</c:v>
                </c:pt>
                <c:pt idx="8">
                  <c:v>8.4631008801624913E-2</c:v>
                </c:pt>
                <c:pt idx="9">
                  <c:v>7.4192732484613444E-2</c:v>
                </c:pt>
                <c:pt idx="10">
                  <c:v>0.11368928779309427</c:v>
                </c:pt>
                <c:pt idx="11">
                  <c:v>0.11969045109849759</c:v>
                </c:pt>
                <c:pt idx="12">
                  <c:v>6.147859922178988E-2</c:v>
                </c:pt>
                <c:pt idx="13">
                  <c:v>4.6390965969784828E-2</c:v>
                </c:pt>
              </c:numCache>
            </c:numRef>
          </c:val>
        </c:ser>
        <c:ser>
          <c:idx val="4"/>
          <c:order val="4"/>
          <c:tx>
            <c:strRef>
              <c:f>'Data 11.4'!$F$4</c:f>
              <c:strCache>
                <c:ptCount val="1"/>
                <c:pt idx="0">
                  <c:v>e. Skilled trades occupations</c:v>
                </c:pt>
              </c:strCache>
            </c:strRef>
          </c:tx>
          <c:spPr>
            <a:solidFill>
              <a:schemeClr val="accent2">
                <a:lumMod val="20000"/>
                <a:lumOff val="8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11.4'!$A$5:$A$18</c:f>
              <c:strCache>
                <c:ptCount val="14"/>
                <c:pt idx="0">
                  <c:v>Indian</c:v>
                </c:pt>
                <c:pt idx="1">
                  <c:v>White: Irish</c:v>
                </c:pt>
                <c:pt idx="2">
                  <c:v>Other Ethnic Group</c:v>
                </c:pt>
                <c:pt idx="3">
                  <c:v>White: Other British</c:v>
                </c:pt>
                <c:pt idx="4">
                  <c:v>Pakistani</c:v>
                </c:pt>
                <c:pt idx="5">
                  <c:v>Mixed or Multiple</c:v>
                </c:pt>
                <c:pt idx="6">
                  <c:v>White: Other</c:v>
                </c:pt>
                <c:pt idx="7">
                  <c:v>Other Asian</c:v>
                </c:pt>
                <c:pt idx="8">
                  <c:v>Caribbean or Black</c:v>
                </c:pt>
                <c:pt idx="9">
                  <c:v>African</c:v>
                </c:pt>
                <c:pt idx="10">
                  <c:v>All</c:v>
                </c:pt>
                <c:pt idx="11">
                  <c:v>White: Scottish</c:v>
                </c:pt>
                <c:pt idx="12">
                  <c:v>White: Gypsy/ Traveller</c:v>
                </c:pt>
                <c:pt idx="13">
                  <c:v>White: Polish</c:v>
                </c:pt>
              </c:strCache>
            </c:strRef>
          </c:cat>
          <c:val>
            <c:numRef>
              <c:f>'Data 11.4'!$F$5:$F$18</c:f>
              <c:numCache>
                <c:formatCode>0%</c:formatCode>
                <c:ptCount val="14"/>
                <c:pt idx="0">
                  <c:v>6.0225540993599509E-2</c:v>
                </c:pt>
                <c:pt idx="1">
                  <c:v>8.3485511490886538E-2</c:v>
                </c:pt>
                <c:pt idx="2">
                  <c:v>0.11539271425563276</c:v>
                </c:pt>
                <c:pt idx="3">
                  <c:v>8.8199812340824801E-2</c:v>
                </c:pt>
                <c:pt idx="4">
                  <c:v>7.8810408921933084E-2</c:v>
                </c:pt>
                <c:pt idx="5">
                  <c:v>6.8629019356902896E-2</c:v>
                </c:pt>
                <c:pt idx="6">
                  <c:v>8.9292664803085522E-2</c:v>
                </c:pt>
                <c:pt idx="7">
                  <c:v>0.16176013498512498</c:v>
                </c:pt>
                <c:pt idx="8">
                  <c:v>8.327691266079891E-2</c:v>
                </c:pt>
                <c:pt idx="9">
                  <c:v>4.7550796728774977E-2</c:v>
                </c:pt>
                <c:pt idx="10">
                  <c:v>0.12522453260863087</c:v>
                </c:pt>
                <c:pt idx="11">
                  <c:v>0.1310042495098841</c:v>
                </c:pt>
                <c:pt idx="12">
                  <c:v>0.16108949416342414</c:v>
                </c:pt>
                <c:pt idx="13">
                  <c:v>0.17442392797192124</c:v>
                </c:pt>
              </c:numCache>
            </c:numRef>
          </c:val>
        </c:ser>
        <c:ser>
          <c:idx val="5"/>
          <c:order val="5"/>
          <c:tx>
            <c:strRef>
              <c:f>'Data 11.4'!$G$4</c:f>
              <c:strCache>
                <c:ptCount val="1"/>
                <c:pt idx="0">
                  <c:v>f. Caring, leisure &amp; other service occupations</c:v>
                </c:pt>
              </c:strCache>
            </c:strRef>
          </c:tx>
          <c:spPr>
            <a:solidFill>
              <a:schemeClr val="accent2">
                <a:lumMod val="40000"/>
                <a:lumOff val="6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11.4'!$A$5:$A$18</c:f>
              <c:strCache>
                <c:ptCount val="14"/>
                <c:pt idx="0">
                  <c:v>Indian</c:v>
                </c:pt>
                <c:pt idx="1">
                  <c:v>White: Irish</c:v>
                </c:pt>
                <c:pt idx="2">
                  <c:v>Other Ethnic Group</c:v>
                </c:pt>
                <c:pt idx="3">
                  <c:v>White: Other British</c:v>
                </c:pt>
                <c:pt idx="4">
                  <c:v>Pakistani</c:v>
                </c:pt>
                <c:pt idx="5">
                  <c:v>Mixed or Multiple</c:v>
                </c:pt>
                <c:pt idx="6">
                  <c:v>White: Other</c:v>
                </c:pt>
                <c:pt idx="7">
                  <c:v>Other Asian</c:v>
                </c:pt>
                <c:pt idx="8">
                  <c:v>Caribbean or Black</c:v>
                </c:pt>
                <c:pt idx="9">
                  <c:v>African</c:v>
                </c:pt>
                <c:pt idx="10">
                  <c:v>All</c:v>
                </c:pt>
                <c:pt idx="11">
                  <c:v>White: Scottish</c:v>
                </c:pt>
                <c:pt idx="12">
                  <c:v>White: Gypsy/ Traveller</c:v>
                </c:pt>
                <c:pt idx="13">
                  <c:v>White: Polish</c:v>
                </c:pt>
              </c:strCache>
            </c:strRef>
          </c:cat>
          <c:val>
            <c:numRef>
              <c:f>'Data 11.4'!$G$5:$G$18</c:f>
              <c:numCache>
                <c:formatCode>0%</c:formatCode>
                <c:ptCount val="14"/>
                <c:pt idx="0">
                  <c:v>6.3761048460835107E-2</c:v>
                </c:pt>
                <c:pt idx="1">
                  <c:v>6.7153636770836925E-2</c:v>
                </c:pt>
                <c:pt idx="2">
                  <c:v>7.3699726258159612E-2</c:v>
                </c:pt>
                <c:pt idx="3">
                  <c:v>7.2382824717394212E-2</c:v>
                </c:pt>
                <c:pt idx="4">
                  <c:v>4.3294252216185304E-2</c:v>
                </c:pt>
                <c:pt idx="5">
                  <c:v>7.3268277075667895E-2</c:v>
                </c:pt>
                <c:pt idx="6">
                  <c:v>7.5651958529422178E-2</c:v>
                </c:pt>
                <c:pt idx="7">
                  <c:v>9.0715332356467296E-2</c:v>
                </c:pt>
                <c:pt idx="8">
                  <c:v>0.12356127285037237</c:v>
                </c:pt>
                <c:pt idx="9">
                  <c:v>0.1751117106483433</c:v>
                </c:pt>
                <c:pt idx="10">
                  <c:v>9.7146682718190464E-2</c:v>
                </c:pt>
                <c:pt idx="11">
                  <c:v>0.10145578931564135</c:v>
                </c:pt>
                <c:pt idx="12">
                  <c:v>9.3385214007782102E-2</c:v>
                </c:pt>
                <c:pt idx="13">
                  <c:v>8.5482476219543219E-2</c:v>
                </c:pt>
              </c:numCache>
            </c:numRef>
          </c:val>
        </c:ser>
        <c:ser>
          <c:idx val="6"/>
          <c:order val="6"/>
          <c:tx>
            <c:strRef>
              <c:f>'Data 11.4'!$H$4</c:f>
              <c:strCache>
                <c:ptCount val="1"/>
                <c:pt idx="0">
                  <c:v>g. Sales and customer service occupations</c:v>
                </c:pt>
              </c:strCache>
            </c:strRef>
          </c:tx>
          <c:spPr>
            <a:solidFill>
              <a:schemeClr val="accent2">
                <a:lumMod val="60000"/>
                <a:lumOff val="4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11.4'!$A$5:$A$18</c:f>
              <c:strCache>
                <c:ptCount val="14"/>
                <c:pt idx="0">
                  <c:v>Indian</c:v>
                </c:pt>
                <c:pt idx="1">
                  <c:v>White: Irish</c:v>
                </c:pt>
                <c:pt idx="2">
                  <c:v>Other Ethnic Group</c:v>
                </c:pt>
                <c:pt idx="3">
                  <c:v>White: Other British</c:v>
                </c:pt>
                <c:pt idx="4">
                  <c:v>Pakistani</c:v>
                </c:pt>
                <c:pt idx="5">
                  <c:v>Mixed or Multiple</c:v>
                </c:pt>
                <c:pt idx="6">
                  <c:v>White: Other</c:v>
                </c:pt>
                <c:pt idx="7">
                  <c:v>Other Asian</c:v>
                </c:pt>
                <c:pt idx="8">
                  <c:v>Caribbean or Black</c:v>
                </c:pt>
                <c:pt idx="9">
                  <c:v>African</c:v>
                </c:pt>
                <c:pt idx="10">
                  <c:v>All</c:v>
                </c:pt>
                <c:pt idx="11">
                  <c:v>White: Scottish</c:v>
                </c:pt>
                <c:pt idx="12">
                  <c:v>White: Gypsy/ Traveller</c:v>
                </c:pt>
                <c:pt idx="13">
                  <c:v>White: Polish</c:v>
                </c:pt>
              </c:strCache>
            </c:strRef>
          </c:cat>
          <c:val>
            <c:numRef>
              <c:f>'Data 11.4'!$H$5:$H$18</c:f>
              <c:numCache>
                <c:formatCode>0%</c:formatCode>
                <c:ptCount val="14"/>
                <c:pt idx="0">
                  <c:v>0.11612313319110028</c:v>
                </c:pt>
                <c:pt idx="1">
                  <c:v>6.6326706405264793E-2</c:v>
                </c:pt>
                <c:pt idx="2">
                  <c:v>8.1280269530427454E-2</c:v>
                </c:pt>
                <c:pt idx="3">
                  <c:v>6.8634109289129178E-2</c:v>
                </c:pt>
                <c:pt idx="4">
                  <c:v>0.2248784672576494</c:v>
                </c:pt>
                <c:pt idx="5">
                  <c:v>0.11150215965445529</c:v>
                </c:pt>
                <c:pt idx="6">
                  <c:v>6.1374332118467143E-2</c:v>
                </c:pt>
                <c:pt idx="7">
                  <c:v>8.8761600284179204E-2</c:v>
                </c:pt>
                <c:pt idx="8">
                  <c:v>9.1062965470548415E-2</c:v>
                </c:pt>
                <c:pt idx="9">
                  <c:v>9.7715201079167022E-2</c:v>
                </c:pt>
                <c:pt idx="10">
                  <c:v>9.3117511854884691E-2</c:v>
                </c:pt>
                <c:pt idx="11">
                  <c:v>9.6533764152441276E-2</c:v>
                </c:pt>
                <c:pt idx="12">
                  <c:v>9.3385214007782102E-2</c:v>
                </c:pt>
                <c:pt idx="13">
                  <c:v>4.8323922885192536E-2</c:v>
                </c:pt>
              </c:numCache>
            </c:numRef>
          </c:val>
        </c:ser>
        <c:ser>
          <c:idx val="7"/>
          <c:order val="7"/>
          <c:tx>
            <c:strRef>
              <c:f>'Data 11.4'!$I$4</c:f>
              <c:strCache>
                <c:ptCount val="1"/>
                <c:pt idx="0">
                  <c:v>h. Process, plant &amp; machine operatives</c:v>
                </c:pt>
              </c:strCache>
            </c:strRef>
          </c:tx>
          <c:spPr>
            <a:solidFill>
              <a:schemeClr val="accent2">
                <a:lumMod val="75000"/>
              </a:schemeClr>
            </a:solidFill>
            <a:ln>
              <a:solidFill>
                <a:sysClr val="windowText" lastClr="000000"/>
              </a:solidFill>
            </a:ln>
          </c:spPr>
          <c:invertIfNegative val="0"/>
          <c:dLbls>
            <c:dLbl>
              <c:idx val="5"/>
              <c:delete val="1"/>
            </c:dLbl>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11.4'!$A$5:$A$18</c:f>
              <c:strCache>
                <c:ptCount val="14"/>
                <c:pt idx="0">
                  <c:v>Indian</c:v>
                </c:pt>
                <c:pt idx="1">
                  <c:v>White: Irish</c:v>
                </c:pt>
                <c:pt idx="2">
                  <c:v>Other Ethnic Group</c:v>
                </c:pt>
                <c:pt idx="3">
                  <c:v>White: Other British</c:v>
                </c:pt>
                <c:pt idx="4">
                  <c:v>Pakistani</c:v>
                </c:pt>
                <c:pt idx="5">
                  <c:v>Mixed or Multiple</c:v>
                </c:pt>
                <c:pt idx="6">
                  <c:v>White: Other</c:v>
                </c:pt>
                <c:pt idx="7">
                  <c:v>Other Asian</c:v>
                </c:pt>
                <c:pt idx="8">
                  <c:v>Caribbean or Black</c:v>
                </c:pt>
                <c:pt idx="9">
                  <c:v>African</c:v>
                </c:pt>
                <c:pt idx="10">
                  <c:v>All</c:v>
                </c:pt>
                <c:pt idx="11">
                  <c:v>White: Scottish</c:v>
                </c:pt>
                <c:pt idx="12">
                  <c:v>White: Gypsy/ Traveller</c:v>
                </c:pt>
                <c:pt idx="13">
                  <c:v>White: Polish</c:v>
                </c:pt>
              </c:strCache>
            </c:strRef>
          </c:cat>
          <c:val>
            <c:numRef>
              <c:f>'Data 11.4'!$I$5:$I$18</c:f>
              <c:numCache>
                <c:formatCode>0%</c:formatCode>
                <c:ptCount val="14"/>
                <c:pt idx="0">
                  <c:v>2.5662907650106676E-2</c:v>
                </c:pt>
                <c:pt idx="1">
                  <c:v>5.0925128346483821E-2</c:v>
                </c:pt>
                <c:pt idx="2">
                  <c:v>5.5590650663297533E-2</c:v>
                </c:pt>
                <c:pt idx="3">
                  <c:v>4.7665430499084047E-2</c:v>
                </c:pt>
                <c:pt idx="4">
                  <c:v>5.5647698026880181E-2</c:v>
                </c:pt>
                <c:pt idx="5">
                  <c:v>2.2236442169252919E-2</c:v>
                </c:pt>
                <c:pt idx="6">
                  <c:v>5.8278192562188177E-2</c:v>
                </c:pt>
                <c:pt idx="7">
                  <c:v>2.726344300874739E-2</c:v>
                </c:pt>
                <c:pt idx="8">
                  <c:v>4.4008124576844956E-2</c:v>
                </c:pt>
                <c:pt idx="9">
                  <c:v>3.2206390692184471E-2</c:v>
                </c:pt>
                <c:pt idx="10">
                  <c:v>7.6917789578031664E-2</c:v>
                </c:pt>
                <c:pt idx="11">
                  <c:v>8.1010269528965881E-2</c:v>
                </c:pt>
                <c:pt idx="12">
                  <c:v>7.9377431906614782E-2</c:v>
                </c:pt>
                <c:pt idx="13">
                  <c:v>0.1588585380741645</c:v>
                </c:pt>
              </c:numCache>
            </c:numRef>
          </c:val>
        </c:ser>
        <c:ser>
          <c:idx val="8"/>
          <c:order val="8"/>
          <c:tx>
            <c:strRef>
              <c:f>'Data 11.4'!$J$4</c:f>
              <c:strCache>
                <c:ptCount val="1"/>
                <c:pt idx="0">
                  <c:v>i. Elementary occupations</c:v>
                </c:pt>
              </c:strCache>
            </c:strRef>
          </c:tx>
          <c:spPr>
            <a:solidFill>
              <a:schemeClr val="accent2">
                <a:lumMod val="50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11.4'!$A$5:$A$18</c:f>
              <c:strCache>
                <c:ptCount val="14"/>
                <c:pt idx="0">
                  <c:v>Indian</c:v>
                </c:pt>
                <c:pt idx="1">
                  <c:v>White: Irish</c:v>
                </c:pt>
                <c:pt idx="2">
                  <c:v>Other Ethnic Group</c:v>
                </c:pt>
                <c:pt idx="3">
                  <c:v>White: Other British</c:v>
                </c:pt>
                <c:pt idx="4">
                  <c:v>Pakistani</c:v>
                </c:pt>
                <c:pt idx="5">
                  <c:v>Mixed or Multiple</c:v>
                </c:pt>
                <c:pt idx="6">
                  <c:v>White: Other</c:v>
                </c:pt>
                <c:pt idx="7">
                  <c:v>Other Asian</c:v>
                </c:pt>
                <c:pt idx="8">
                  <c:v>Caribbean or Black</c:v>
                </c:pt>
                <c:pt idx="9">
                  <c:v>African</c:v>
                </c:pt>
                <c:pt idx="10">
                  <c:v>All</c:v>
                </c:pt>
                <c:pt idx="11">
                  <c:v>White: Scottish</c:v>
                </c:pt>
                <c:pt idx="12">
                  <c:v>White: Gypsy/ Traveller</c:v>
                </c:pt>
                <c:pt idx="13">
                  <c:v>White: Polish</c:v>
                </c:pt>
              </c:strCache>
            </c:strRef>
          </c:cat>
          <c:val>
            <c:numRef>
              <c:f>'Data 11.4'!$J$5:$J$18</c:f>
              <c:numCache>
                <c:formatCode>0%</c:formatCode>
                <c:ptCount val="14"/>
                <c:pt idx="0">
                  <c:v>9.4117647058823528E-2</c:v>
                </c:pt>
                <c:pt idx="1">
                  <c:v>8.372669951417841E-2</c:v>
                </c:pt>
                <c:pt idx="2">
                  <c:v>0.11455043166982523</c:v>
                </c:pt>
                <c:pt idx="3">
                  <c:v>7.7002814887627904E-2</c:v>
                </c:pt>
                <c:pt idx="4">
                  <c:v>7.6179582499285095E-2</c:v>
                </c:pt>
                <c:pt idx="5">
                  <c:v>0.11038233882578788</c:v>
                </c:pt>
                <c:pt idx="6">
                  <c:v>0.16597077244258873</c:v>
                </c:pt>
                <c:pt idx="7">
                  <c:v>0.1726388703876382</c:v>
                </c:pt>
                <c:pt idx="8">
                  <c:v>0.12220717670954638</c:v>
                </c:pt>
                <c:pt idx="9">
                  <c:v>0.17958013658207572</c:v>
                </c:pt>
                <c:pt idx="10">
                  <c:v>0.11612204720498868</c:v>
                </c:pt>
                <c:pt idx="11">
                  <c:v>0.1144432010000427</c:v>
                </c:pt>
                <c:pt idx="12">
                  <c:v>0.20233463035019456</c:v>
                </c:pt>
                <c:pt idx="13">
                  <c:v>0.35332417722162879</c:v>
                </c:pt>
              </c:numCache>
            </c:numRef>
          </c:val>
        </c:ser>
        <c:dLbls>
          <c:showLegendKey val="0"/>
          <c:showVal val="0"/>
          <c:showCatName val="0"/>
          <c:showSerName val="0"/>
          <c:showPercent val="0"/>
          <c:showBubbleSize val="0"/>
        </c:dLbls>
        <c:gapWidth val="150"/>
        <c:overlap val="100"/>
        <c:axId val="69312512"/>
        <c:axId val="69314048"/>
      </c:barChart>
      <c:catAx>
        <c:axId val="69312512"/>
        <c:scaling>
          <c:orientation val="maxMin"/>
        </c:scaling>
        <c:delete val="0"/>
        <c:axPos val="l"/>
        <c:majorTickMark val="out"/>
        <c:minorTickMark val="none"/>
        <c:tickLblPos val="nextTo"/>
        <c:txPr>
          <a:bodyPr/>
          <a:lstStyle/>
          <a:p>
            <a:pPr>
              <a:defRPr>
                <a:latin typeface="Arial" pitchFamily="34" charset="0"/>
                <a:cs typeface="Arial" pitchFamily="34" charset="0"/>
              </a:defRPr>
            </a:pPr>
            <a:endParaRPr lang="en-US"/>
          </a:p>
        </c:txPr>
        <c:crossAx val="69314048"/>
        <c:crosses val="autoZero"/>
        <c:auto val="1"/>
        <c:lblAlgn val="ctr"/>
        <c:lblOffset val="100"/>
        <c:noMultiLvlLbl val="0"/>
      </c:catAx>
      <c:valAx>
        <c:axId val="69314048"/>
        <c:scaling>
          <c:orientation val="minMax"/>
        </c:scaling>
        <c:delete val="0"/>
        <c:axPos val="t"/>
        <c:majorGridlines/>
        <c:numFmt formatCode="0%" sourceLinked="1"/>
        <c:majorTickMark val="out"/>
        <c:minorTickMark val="none"/>
        <c:tickLblPos val="high"/>
        <c:txPr>
          <a:bodyPr/>
          <a:lstStyle/>
          <a:p>
            <a:pPr>
              <a:defRPr sz="1000">
                <a:latin typeface="Arial" pitchFamily="34" charset="0"/>
                <a:cs typeface="Arial" pitchFamily="34" charset="0"/>
              </a:defRPr>
            </a:pPr>
            <a:endParaRPr lang="en-US"/>
          </a:p>
        </c:txPr>
        <c:crossAx val="69312512"/>
        <c:crosses val="autoZero"/>
        <c:crossBetween val="between"/>
      </c:valAx>
    </c:plotArea>
    <c:legend>
      <c:legendPos val="r"/>
      <c:layout>
        <c:manualLayout>
          <c:xMode val="edge"/>
          <c:yMode val="edge"/>
          <c:x val="0.76077847232521523"/>
          <c:y val="0.20647020629007293"/>
          <c:w val="0.23043364839764208"/>
          <c:h val="0.70416996831687706"/>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GB" baseline="0">
                <a:latin typeface="Arial" pitchFamily="34" charset="0"/>
                <a:cs typeface="Arial" pitchFamily="34" charset="0"/>
              </a:rPr>
              <a:t>Figure 11.5: Ethnic group by industry,</a:t>
            </a:r>
          </a:p>
          <a:p>
            <a:pPr>
              <a:defRPr>
                <a:latin typeface="Arial" pitchFamily="34" charset="0"/>
                <a:cs typeface="Arial" pitchFamily="34" charset="0"/>
              </a:defRPr>
            </a:pPr>
            <a:r>
              <a:rPr lang="en-GB" baseline="0">
                <a:latin typeface="Arial" pitchFamily="34" charset="0"/>
                <a:cs typeface="Arial" pitchFamily="34" charset="0"/>
              </a:rPr>
              <a:t>all people 16-74 years in employment, Scotland, 2011</a:t>
            </a:r>
            <a:endParaRPr lang="en-GB">
              <a:latin typeface="Arial" pitchFamily="34" charset="0"/>
              <a:cs typeface="Arial" pitchFamily="34" charset="0"/>
            </a:endParaRPr>
          </a:p>
        </c:rich>
      </c:tx>
      <c:overlay val="0"/>
    </c:title>
    <c:autoTitleDeleted val="0"/>
    <c:plotArea>
      <c:layout>
        <c:manualLayout>
          <c:layoutTarget val="inner"/>
          <c:xMode val="edge"/>
          <c:yMode val="edge"/>
          <c:x val="0.18242884655919661"/>
          <c:y val="0.11302184621920244"/>
          <c:w val="0.57951081197358578"/>
          <c:h val="0.83639517668651264"/>
        </c:manualLayout>
      </c:layout>
      <c:barChart>
        <c:barDir val="bar"/>
        <c:grouping val="percentStacked"/>
        <c:varyColors val="0"/>
        <c:ser>
          <c:idx val="0"/>
          <c:order val="0"/>
          <c:tx>
            <c:strRef>
              <c:f>'Data 11.5'!$B$4</c:f>
              <c:strCache>
                <c:ptCount val="1"/>
                <c:pt idx="0">
                  <c:v>A. B. D. E. Agriculture, energy and water</c:v>
                </c:pt>
              </c:strCache>
            </c:strRef>
          </c:tx>
          <c:spPr>
            <a:solidFill>
              <a:schemeClr val="tx2">
                <a:lumMod val="50000"/>
              </a:schemeClr>
            </a:solidFill>
            <a:ln>
              <a:solidFill>
                <a:sysClr val="windowText" lastClr="000000"/>
              </a:solidFill>
            </a:ln>
          </c:spPr>
          <c:invertIfNegative val="0"/>
          <c:dLbls>
            <c:dLbl>
              <c:idx val="6"/>
              <c:delete val="1"/>
            </c:dLbl>
            <c:dLbl>
              <c:idx val="9"/>
              <c:delete val="1"/>
            </c:dLbl>
            <c:dLbl>
              <c:idx val="12"/>
              <c:delete val="1"/>
            </c:dLbl>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11.5'!$A$5:$A$18</c:f>
              <c:strCache>
                <c:ptCount val="14"/>
                <c:pt idx="0">
                  <c:v>African</c:v>
                </c:pt>
                <c:pt idx="1">
                  <c:v>White: Irish</c:v>
                </c:pt>
                <c:pt idx="2">
                  <c:v>Caribbean or Black</c:v>
                </c:pt>
                <c:pt idx="3">
                  <c:v>White: Other British</c:v>
                </c:pt>
                <c:pt idx="4">
                  <c:v>Mixed or Multiple</c:v>
                </c:pt>
                <c:pt idx="5">
                  <c:v>Other ethnic group</c:v>
                </c:pt>
                <c:pt idx="6">
                  <c:v>Indian</c:v>
                </c:pt>
                <c:pt idx="7">
                  <c:v>All</c:v>
                </c:pt>
                <c:pt idx="8">
                  <c:v>White: Scottish</c:v>
                </c:pt>
                <c:pt idx="9">
                  <c:v>Other Asian</c:v>
                </c:pt>
                <c:pt idx="10">
                  <c:v>White: Other</c:v>
                </c:pt>
                <c:pt idx="11">
                  <c:v>White: Gypsy / Traveller</c:v>
                </c:pt>
                <c:pt idx="12">
                  <c:v>Pakistani</c:v>
                </c:pt>
                <c:pt idx="13">
                  <c:v>White: Polish</c:v>
                </c:pt>
              </c:strCache>
            </c:strRef>
          </c:cat>
          <c:val>
            <c:numRef>
              <c:f>'Data 11.5'!$B$5:$B$18</c:f>
              <c:numCache>
                <c:formatCode>0%</c:formatCode>
                <c:ptCount val="14"/>
                <c:pt idx="0">
                  <c:v>3.9625663940645817E-2</c:v>
                </c:pt>
                <c:pt idx="1">
                  <c:v>3.4627709058333046E-2</c:v>
                </c:pt>
                <c:pt idx="2">
                  <c:v>4.1976980365605959E-2</c:v>
                </c:pt>
                <c:pt idx="3">
                  <c:v>5.1494571288146197E-2</c:v>
                </c:pt>
                <c:pt idx="4">
                  <c:v>3.5674292113261875E-2</c:v>
                </c:pt>
                <c:pt idx="5">
                  <c:v>3.8744998947146767E-2</c:v>
                </c:pt>
                <c:pt idx="6">
                  <c:v>2.1761658031088083E-2</c:v>
                </c:pt>
                <c:pt idx="7">
                  <c:v>4.5799685723878034E-2</c:v>
                </c:pt>
                <c:pt idx="8">
                  <c:v>4.6233746548082683E-2</c:v>
                </c:pt>
                <c:pt idx="9">
                  <c:v>1.6784334621020382E-2</c:v>
                </c:pt>
                <c:pt idx="10">
                  <c:v>4.6902091221117444E-2</c:v>
                </c:pt>
                <c:pt idx="11">
                  <c:v>4.6692607003891051E-2</c:v>
                </c:pt>
                <c:pt idx="12">
                  <c:v>1.2982556476980269E-2</c:v>
                </c:pt>
                <c:pt idx="13">
                  <c:v>4.285568950607864E-2</c:v>
                </c:pt>
              </c:numCache>
            </c:numRef>
          </c:val>
        </c:ser>
        <c:ser>
          <c:idx val="1"/>
          <c:order val="1"/>
          <c:tx>
            <c:strRef>
              <c:f>'Data 11.5'!$C$4</c:f>
              <c:strCache>
                <c:ptCount val="1"/>
                <c:pt idx="0">
                  <c:v>C. Manufacturing</c:v>
                </c:pt>
              </c:strCache>
            </c:strRef>
          </c:tx>
          <c:spPr>
            <a:solidFill>
              <a:schemeClr val="accent1">
                <a:lumMod val="50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11.5'!$A$5:$A$18</c:f>
              <c:strCache>
                <c:ptCount val="14"/>
                <c:pt idx="0">
                  <c:v>African</c:v>
                </c:pt>
                <c:pt idx="1">
                  <c:v>White: Irish</c:v>
                </c:pt>
                <c:pt idx="2">
                  <c:v>Caribbean or Black</c:v>
                </c:pt>
                <c:pt idx="3">
                  <c:v>White: Other British</c:v>
                </c:pt>
                <c:pt idx="4">
                  <c:v>Mixed or Multiple</c:v>
                </c:pt>
                <c:pt idx="5">
                  <c:v>Other ethnic group</c:v>
                </c:pt>
                <c:pt idx="6">
                  <c:v>Indian</c:v>
                </c:pt>
                <c:pt idx="7">
                  <c:v>All</c:v>
                </c:pt>
                <c:pt idx="8">
                  <c:v>White: Scottish</c:v>
                </c:pt>
                <c:pt idx="9">
                  <c:v>Other Asian</c:v>
                </c:pt>
                <c:pt idx="10">
                  <c:v>White: Other</c:v>
                </c:pt>
                <c:pt idx="11">
                  <c:v>White: Gypsy / Traveller</c:v>
                </c:pt>
                <c:pt idx="12">
                  <c:v>Pakistani</c:v>
                </c:pt>
                <c:pt idx="13">
                  <c:v>White: Polish</c:v>
                </c:pt>
              </c:strCache>
            </c:strRef>
          </c:cat>
          <c:val>
            <c:numRef>
              <c:f>'Data 11.5'!$C$5:$C$18</c:f>
              <c:numCache>
                <c:formatCode>0%</c:formatCode>
                <c:ptCount val="14"/>
                <c:pt idx="0">
                  <c:v>3.8023775398364386E-2</c:v>
                </c:pt>
                <c:pt idx="1">
                  <c:v>5.2785721669021124E-2</c:v>
                </c:pt>
                <c:pt idx="2">
                  <c:v>5.5856465809072442E-2</c:v>
                </c:pt>
                <c:pt idx="3">
                  <c:v>6.2669228363343904E-2</c:v>
                </c:pt>
                <c:pt idx="4">
                  <c:v>4.4952807550791875E-2</c:v>
                </c:pt>
                <c:pt idx="5">
                  <c:v>5.4116656138134343E-2</c:v>
                </c:pt>
                <c:pt idx="6">
                  <c:v>3.7183785431270953E-2</c:v>
                </c:pt>
                <c:pt idx="7">
                  <c:v>8.0414955729182183E-2</c:v>
                </c:pt>
                <c:pt idx="8">
                  <c:v>8.1839161399349838E-2</c:v>
                </c:pt>
                <c:pt idx="9">
                  <c:v>3.4989565294613917E-2</c:v>
                </c:pt>
                <c:pt idx="10">
                  <c:v>9.3591875729804319E-2</c:v>
                </c:pt>
                <c:pt idx="11">
                  <c:v>7.0817120622568092E-2</c:v>
                </c:pt>
                <c:pt idx="12">
                  <c:v>2.6079496711466973E-2</c:v>
                </c:pt>
                <c:pt idx="13">
                  <c:v>0.19934889872323108</c:v>
                </c:pt>
              </c:numCache>
            </c:numRef>
          </c:val>
        </c:ser>
        <c:ser>
          <c:idx val="2"/>
          <c:order val="2"/>
          <c:tx>
            <c:strRef>
              <c:f>'Data 11.5'!$D$4</c:f>
              <c:strCache>
                <c:ptCount val="1"/>
                <c:pt idx="0">
                  <c:v>F. Construction</c:v>
                </c:pt>
              </c:strCache>
            </c:strRef>
          </c:tx>
          <c:spPr>
            <a:solidFill>
              <a:schemeClr val="accent1">
                <a:lumMod val="75000"/>
              </a:schemeClr>
            </a:solidFill>
            <a:ln>
              <a:solidFill>
                <a:sysClr val="windowText" lastClr="000000"/>
              </a:solidFill>
            </a:ln>
          </c:spPr>
          <c:invertIfNegative val="0"/>
          <c:dLbls>
            <c:dLbl>
              <c:idx val="6"/>
              <c:delete val="1"/>
            </c:dLbl>
            <c:dLbl>
              <c:idx val="9"/>
              <c:delete val="1"/>
            </c:dLbl>
            <c:dLbl>
              <c:idx val="12"/>
              <c:delete val="1"/>
            </c:dLbl>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11.5'!$A$5:$A$18</c:f>
              <c:strCache>
                <c:ptCount val="14"/>
                <c:pt idx="0">
                  <c:v>African</c:v>
                </c:pt>
                <c:pt idx="1">
                  <c:v>White: Irish</c:v>
                </c:pt>
                <c:pt idx="2">
                  <c:v>Caribbean or Black</c:v>
                </c:pt>
                <c:pt idx="3">
                  <c:v>White: Other British</c:v>
                </c:pt>
                <c:pt idx="4">
                  <c:v>Mixed or Multiple</c:v>
                </c:pt>
                <c:pt idx="5">
                  <c:v>Other ethnic group</c:v>
                </c:pt>
                <c:pt idx="6">
                  <c:v>Indian</c:v>
                </c:pt>
                <c:pt idx="7">
                  <c:v>All</c:v>
                </c:pt>
                <c:pt idx="8">
                  <c:v>White: Scottish</c:v>
                </c:pt>
                <c:pt idx="9">
                  <c:v>Other Asian</c:v>
                </c:pt>
                <c:pt idx="10">
                  <c:v>White: Other</c:v>
                </c:pt>
                <c:pt idx="11">
                  <c:v>White: Gypsy / Traveller</c:v>
                </c:pt>
                <c:pt idx="12">
                  <c:v>Pakistani</c:v>
                </c:pt>
                <c:pt idx="13">
                  <c:v>White: Polish</c:v>
                </c:pt>
              </c:strCache>
            </c:strRef>
          </c:cat>
          <c:val>
            <c:numRef>
              <c:f>'Data 11.5'!$D$5:$D$18</c:f>
              <c:numCache>
                <c:formatCode>0%</c:formatCode>
                <c:ptCount val="14"/>
                <c:pt idx="0">
                  <c:v>2.7737964758452069E-2</c:v>
                </c:pt>
                <c:pt idx="1">
                  <c:v>8.110808668986666E-2</c:v>
                </c:pt>
                <c:pt idx="2">
                  <c:v>4.4685172647257958E-2</c:v>
                </c:pt>
                <c:pt idx="3">
                  <c:v>4.6351816272731335E-2</c:v>
                </c:pt>
                <c:pt idx="4">
                  <c:v>3.0715085586306191E-2</c:v>
                </c:pt>
                <c:pt idx="5">
                  <c:v>3.327016213939777E-2</c:v>
                </c:pt>
                <c:pt idx="6">
                  <c:v>1.4568729046022555E-2</c:v>
                </c:pt>
                <c:pt idx="7">
                  <c:v>7.9599268145870206E-2</c:v>
                </c:pt>
                <c:pt idx="8">
                  <c:v>8.6745357030303005E-2</c:v>
                </c:pt>
                <c:pt idx="9">
                  <c:v>1.8649260690022644E-2</c:v>
                </c:pt>
                <c:pt idx="10">
                  <c:v>3.5278298715544387E-2</c:v>
                </c:pt>
                <c:pt idx="11">
                  <c:v>9.2607003891050588E-2</c:v>
                </c:pt>
                <c:pt idx="12">
                  <c:v>2.0760651987417788E-2</c:v>
                </c:pt>
                <c:pt idx="13">
                  <c:v>7.1977211455313092E-2</c:v>
                </c:pt>
              </c:numCache>
            </c:numRef>
          </c:val>
        </c:ser>
        <c:ser>
          <c:idx val="3"/>
          <c:order val="3"/>
          <c:tx>
            <c:strRef>
              <c:f>'Data 11.5'!$E$4</c:f>
              <c:strCache>
                <c:ptCount val="1"/>
                <c:pt idx="0">
                  <c:v>G. I. Distribution, hotels and restaurants</c:v>
                </c:pt>
              </c:strCache>
            </c:strRef>
          </c:tx>
          <c:spPr>
            <a:solidFill>
              <a:schemeClr val="tx2">
                <a:lumMod val="60000"/>
                <a:lumOff val="4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11.5'!$A$5:$A$18</c:f>
              <c:strCache>
                <c:ptCount val="14"/>
                <c:pt idx="0">
                  <c:v>African</c:v>
                </c:pt>
                <c:pt idx="1">
                  <c:v>White: Irish</c:v>
                </c:pt>
                <c:pt idx="2">
                  <c:v>Caribbean or Black</c:v>
                </c:pt>
                <c:pt idx="3">
                  <c:v>White: Other British</c:v>
                </c:pt>
                <c:pt idx="4">
                  <c:v>Mixed or Multiple</c:v>
                </c:pt>
                <c:pt idx="5">
                  <c:v>Other ethnic group</c:v>
                </c:pt>
                <c:pt idx="6">
                  <c:v>Indian</c:v>
                </c:pt>
                <c:pt idx="7">
                  <c:v>All</c:v>
                </c:pt>
                <c:pt idx="8">
                  <c:v>White: Scottish</c:v>
                </c:pt>
                <c:pt idx="9">
                  <c:v>Other Asian</c:v>
                </c:pt>
                <c:pt idx="10">
                  <c:v>White: Other</c:v>
                </c:pt>
                <c:pt idx="11">
                  <c:v>White: Gypsy / Traveller</c:v>
                </c:pt>
                <c:pt idx="12">
                  <c:v>Pakistani</c:v>
                </c:pt>
                <c:pt idx="13">
                  <c:v>White: Polish</c:v>
                </c:pt>
              </c:strCache>
            </c:strRef>
          </c:cat>
          <c:val>
            <c:numRef>
              <c:f>'Data 11.5'!$E$5:$E$18</c:f>
              <c:numCache>
                <c:formatCode>0%</c:formatCode>
                <c:ptCount val="14"/>
                <c:pt idx="0">
                  <c:v>0.18573476098136751</c:v>
                </c:pt>
                <c:pt idx="1">
                  <c:v>0.16107914412707164</c:v>
                </c:pt>
                <c:pt idx="2">
                  <c:v>0.18821936357481381</c:v>
                </c:pt>
                <c:pt idx="3">
                  <c:v>0.17843259907957643</c:v>
                </c:pt>
                <c:pt idx="4">
                  <c:v>0.23404255319148937</c:v>
                </c:pt>
                <c:pt idx="5">
                  <c:v>0.27984838913455468</c:v>
                </c:pt>
                <c:pt idx="6">
                  <c:v>0.30185918927156352</c:v>
                </c:pt>
                <c:pt idx="7">
                  <c:v>0.21248284096078701</c:v>
                </c:pt>
                <c:pt idx="8">
                  <c:v>0.20860109626706053</c:v>
                </c:pt>
                <c:pt idx="9">
                  <c:v>0.43026508591980817</c:v>
                </c:pt>
                <c:pt idx="10">
                  <c:v>0.24657655426205727</c:v>
                </c:pt>
                <c:pt idx="11">
                  <c:v>0.30505836575875489</c:v>
                </c:pt>
                <c:pt idx="12">
                  <c:v>0.49837003145553332</c:v>
                </c:pt>
                <c:pt idx="13">
                  <c:v>0.30718754768808176</c:v>
                </c:pt>
              </c:numCache>
            </c:numRef>
          </c:val>
        </c:ser>
        <c:ser>
          <c:idx val="4"/>
          <c:order val="4"/>
          <c:tx>
            <c:strRef>
              <c:f>'Data 11.5'!$F$4</c:f>
              <c:strCache>
                <c:ptCount val="1"/>
                <c:pt idx="0">
                  <c:v>H. J. Transport and communication</c:v>
                </c:pt>
              </c:strCache>
            </c:strRef>
          </c:tx>
          <c:spPr>
            <a:solidFill>
              <a:schemeClr val="accent1">
                <a:lumMod val="60000"/>
                <a:lumOff val="4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11.5'!$A$5:$A$18</c:f>
              <c:strCache>
                <c:ptCount val="14"/>
                <c:pt idx="0">
                  <c:v>African</c:v>
                </c:pt>
                <c:pt idx="1">
                  <c:v>White: Irish</c:v>
                </c:pt>
                <c:pt idx="2">
                  <c:v>Caribbean or Black</c:v>
                </c:pt>
                <c:pt idx="3">
                  <c:v>White: Other British</c:v>
                </c:pt>
                <c:pt idx="4">
                  <c:v>Mixed or Multiple</c:v>
                </c:pt>
                <c:pt idx="5">
                  <c:v>Other ethnic group</c:v>
                </c:pt>
                <c:pt idx="6">
                  <c:v>Indian</c:v>
                </c:pt>
                <c:pt idx="7">
                  <c:v>All</c:v>
                </c:pt>
                <c:pt idx="8">
                  <c:v>White: Scottish</c:v>
                </c:pt>
                <c:pt idx="9">
                  <c:v>Other Asian</c:v>
                </c:pt>
                <c:pt idx="10">
                  <c:v>White: Other</c:v>
                </c:pt>
                <c:pt idx="11">
                  <c:v>White: Gypsy / Traveller</c:v>
                </c:pt>
                <c:pt idx="12">
                  <c:v>Pakistani</c:v>
                </c:pt>
                <c:pt idx="13">
                  <c:v>White: Polish</c:v>
                </c:pt>
              </c:strCache>
            </c:strRef>
          </c:cat>
          <c:val>
            <c:numRef>
              <c:f>'Data 11.5'!$F$5:$F$18</c:f>
              <c:numCache>
                <c:formatCode>0%</c:formatCode>
                <c:ptCount val="14"/>
                <c:pt idx="0">
                  <c:v>6.3401062305033298E-2</c:v>
                </c:pt>
                <c:pt idx="1">
                  <c:v>7.4354822037694238E-2</c:v>
                </c:pt>
                <c:pt idx="2">
                  <c:v>7.4475287745429913E-2</c:v>
                </c:pt>
                <c:pt idx="3">
                  <c:v>8.0331531209508061E-2</c:v>
                </c:pt>
                <c:pt idx="4">
                  <c:v>7.5187969924812026E-2</c:v>
                </c:pt>
                <c:pt idx="5">
                  <c:v>7.5173720783322809E-2</c:v>
                </c:pt>
                <c:pt idx="6">
                  <c:v>0.10045717768972874</c:v>
                </c:pt>
                <c:pt idx="7">
                  <c:v>7.7128763814144019E-2</c:v>
                </c:pt>
                <c:pt idx="8">
                  <c:v>7.7362761553040199E-2</c:v>
                </c:pt>
                <c:pt idx="9">
                  <c:v>4.9642555836774564E-2</c:v>
                </c:pt>
                <c:pt idx="10">
                  <c:v>6.8575068115070234E-2</c:v>
                </c:pt>
                <c:pt idx="11">
                  <c:v>7.1595330739299606E-2</c:v>
                </c:pt>
                <c:pt idx="12">
                  <c:v>9.7798112668001147E-2</c:v>
                </c:pt>
                <c:pt idx="13">
                  <c:v>6.2719365176255149E-2</c:v>
                </c:pt>
              </c:numCache>
            </c:numRef>
          </c:val>
        </c:ser>
        <c:ser>
          <c:idx val="5"/>
          <c:order val="5"/>
          <c:tx>
            <c:strRef>
              <c:f>'Data 11.5'!$G$4</c:f>
              <c:strCache>
                <c:ptCount val="1"/>
                <c:pt idx="0">
                  <c:v>K. L. M. N. Financial, real estate, professional and administrative activities</c:v>
                </c:pt>
              </c:strCache>
            </c:strRef>
          </c:tx>
          <c:spPr>
            <a:solidFill>
              <a:schemeClr val="tx2">
                <a:lumMod val="20000"/>
                <a:lumOff val="8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11.5'!$A$5:$A$18</c:f>
              <c:strCache>
                <c:ptCount val="14"/>
                <c:pt idx="0">
                  <c:v>African</c:v>
                </c:pt>
                <c:pt idx="1">
                  <c:v>White: Irish</c:v>
                </c:pt>
                <c:pt idx="2">
                  <c:v>Caribbean or Black</c:v>
                </c:pt>
                <c:pt idx="3">
                  <c:v>White: Other British</c:v>
                </c:pt>
                <c:pt idx="4">
                  <c:v>Mixed or Multiple</c:v>
                </c:pt>
                <c:pt idx="5">
                  <c:v>Other ethnic group</c:v>
                </c:pt>
                <c:pt idx="6">
                  <c:v>Indian</c:v>
                </c:pt>
                <c:pt idx="7">
                  <c:v>All</c:v>
                </c:pt>
                <c:pt idx="8">
                  <c:v>White: Scottish</c:v>
                </c:pt>
                <c:pt idx="9">
                  <c:v>Other Asian</c:v>
                </c:pt>
                <c:pt idx="10">
                  <c:v>White: Other</c:v>
                </c:pt>
                <c:pt idx="11">
                  <c:v>White: Gypsy / Traveller</c:v>
                </c:pt>
                <c:pt idx="12">
                  <c:v>Pakistani</c:v>
                </c:pt>
                <c:pt idx="13">
                  <c:v>White: Polish</c:v>
                </c:pt>
              </c:strCache>
            </c:strRef>
          </c:cat>
          <c:val>
            <c:numRef>
              <c:f>'Data 11.5'!$G$5:$G$18</c:f>
              <c:numCache>
                <c:formatCode>0%</c:formatCode>
                <c:ptCount val="14"/>
                <c:pt idx="0">
                  <c:v>0.23640502487142737</c:v>
                </c:pt>
                <c:pt idx="1">
                  <c:v>0.17975398821624231</c:v>
                </c:pt>
                <c:pt idx="2">
                  <c:v>0.17332430602572782</c:v>
                </c:pt>
                <c:pt idx="3">
                  <c:v>0.17581877485367051</c:v>
                </c:pt>
                <c:pt idx="4">
                  <c:v>0.18365061590145576</c:v>
                </c:pt>
                <c:pt idx="5">
                  <c:v>0.13329121920404297</c:v>
                </c:pt>
                <c:pt idx="6">
                  <c:v>0.17183785431270954</c:v>
                </c:pt>
                <c:pt idx="7">
                  <c:v>0.15241239702093254</c:v>
                </c:pt>
                <c:pt idx="8">
                  <c:v>0.1485452899706482</c:v>
                </c:pt>
                <c:pt idx="9">
                  <c:v>0.13267616890901823</c:v>
                </c:pt>
                <c:pt idx="10">
                  <c:v>0.17069459679416862</c:v>
                </c:pt>
                <c:pt idx="11">
                  <c:v>0.11984435797665369</c:v>
                </c:pt>
                <c:pt idx="12">
                  <c:v>0.14583929082070346</c:v>
                </c:pt>
                <c:pt idx="13">
                  <c:v>0.15537412889770588</c:v>
                </c:pt>
              </c:numCache>
            </c:numRef>
          </c:val>
        </c:ser>
        <c:ser>
          <c:idx val="6"/>
          <c:order val="6"/>
          <c:tx>
            <c:strRef>
              <c:f>'Data 11.5'!$H$4</c:f>
              <c:strCache>
                <c:ptCount val="1"/>
                <c:pt idx="0">
                  <c:v>O. P. Q. Public administration, education, health</c:v>
                </c:pt>
              </c:strCache>
            </c:strRef>
          </c:tx>
          <c:spPr>
            <a:solidFill>
              <a:schemeClr val="accent1">
                <a:lumMod val="20000"/>
                <a:lumOff val="8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11.5'!$A$5:$A$18</c:f>
              <c:strCache>
                <c:ptCount val="14"/>
                <c:pt idx="0">
                  <c:v>African</c:v>
                </c:pt>
                <c:pt idx="1">
                  <c:v>White: Irish</c:v>
                </c:pt>
                <c:pt idx="2">
                  <c:v>Caribbean or Black</c:v>
                </c:pt>
                <c:pt idx="3">
                  <c:v>White: Other British</c:v>
                </c:pt>
                <c:pt idx="4">
                  <c:v>Mixed or Multiple</c:v>
                </c:pt>
                <c:pt idx="5">
                  <c:v>Other ethnic group</c:v>
                </c:pt>
                <c:pt idx="6">
                  <c:v>Indian</c:v>
                </c:pt>
                <c:pt idx="7">
                  <c:v>All</c:v>
                </c:pt>
                <c:pt idx="8">
                  <c:v>White: Scottish</c:v>
                </c:pt>
                <c:pt idx="9">
                  <c:v>Other Asian</c:v>
                </c:pt>
                <c:pt idx="10">
                  <c:v>White: Other</c:v>
                </c:pt>
                <c:pt idx="11">
                  <c:v>White: Gypsy / Traveller</c:v>
                </c:pt>
                <c:pt idx="12">
                  <c:v>Pakistani</c:v>
                </c:pt>
                <c:pt idx="13">
                  <c:v>White: Polish</c:v>
                </c:pt>
              </c:strCache>
            </c:strRef>
          </c:cat>
          <c:val>
            <c:numRef>
              <c:f>'Data 11.5'!$H$5:$H$18</c:f>
              <c:numCache>
                <c:formatCode>0%</c:formatCode>
                <c:ptCount val="14"/>
                <c:pt idx="0">
                  <c:v>0.37416743950763004</c:v>
                </c:pt>
                <c:pt idx="1">
                  <c:v>0.36670916169934192</c:v>
                </c:pt>
                <c:pt idx="2">
                  <c:v>0.35883547731888965</c:v>
                </c:pt>
                <c:pt idx="3">
                  <c:v>0.34889415128903983</c:v>
                </c:pt>
                <c:pt idx="4">
                  <c:v>0.3346664533674612</c:v>
                </c:pt>
                <c:pt idx="5">
                  <c:v>0.33270162139397769</c:v>
                </c:pt>
                <c:pt idx="6">
                  <c:v>0.32770496799756171</c:v>
                </c:pt>
                <c:pt idx="7">
                  <c:v>0.30358556872654602</c:v>
                </c:pt>
                <c:pt idx="8">
                  <c:v>0.30242033548055341</c:v>
                </c:pt>
                <c:pt idx="9">
                  <c:v>0.28400159850805917</c:v>
                </c:pt>
                <c:pt idx="10">
                  <c:v>0.28095254944977177</c:v>
                </c:pt>
                <c:pt idx="11">
                  <c:v>0.21634241245136188</c:v>
                </c:pt>
                <c:pt idx="12">
                  <c:v>0.17397769516728623</c:v>
                </c:pt>
                <c:pt idx="13">
                  <c:v>0.12114044458009054</c:v>
                </c:pt>
              </c:numCache>
            </c:numRef>
          </c:val>
        </c:ser>
        <c:ser>
          <c:idx val="7"/>
          <c:order val="7"/>
          <c:tx>
            <c:strRef>
              <c:f>'Data 11.5'!$I$4</c:f>
              <c:strCache>
                <c:ptCount val="1"/>
                <c:pt idx="0">
                  <c:v>R. S. T. U. Other</c:v>
                </c:pt>
              </c:strCache>
            </c:strRef>
          </c:tx>
          <c:spPr>
            <a:solidFill>
              <a:schemeClr val="bg1">
                <a:lumMod val="75000"/>
              </a:schemeClr>
            </a:solidFill>
            <a:ln>
              <a:solidFill>
                <a:sysClr val="windowText" lastClr="000000"/>
              </a:solidFill>
            </a:ln>
          </c:spPr>
          <c:invertIfNegative val="0"/>
          <c:dLbls>
            <c:dLbl>
              <c:idx val="6"/>
              <c:delete val="1"/>
            </c:dLbl>
            <c:dLbl>
              <c:idx val="12"/>
              <c:delete val="1"/>
            </c:dLbl>
            <c:showLegendKey val="0"/>
            <c:showVal val="1"/>
            <c:showCatName val="0"/>
            <c:showSerName val="0"/>
            <c:showPercent val="0"/>
            <c:showBubbleSize val="0"/>
            <c:showLeaderLines val="0"/>
          </c:dLbls>
          <c:cat>
            <c:strRef>
              <c:f>'Data 11.5'!$A$5:$A$18</c:f>
              <c:strCache>
                <c:ptCount val="14"/>
                <c:pt idx="0">
                  <c:v>African</c:v>
                </c:pt>
                <c:pt idx="1">
                  <c:v>White: Irish</c:v>
                </c:pt>
                <c:pt idx="2">
                  <c:v>Caribbean or Black</c:v>
                </c:pt>
                <c:pt idx="3">
                  <c:v>White: Other British</c:v>
                </c:pt>
                <c:pt idx="4">
                  <c:v>Mixed or Multiple</c:v>
                </c:pt>
                <c:pt idx="5">
                  <c:v>Other ethnic group</c:v>
                </c:pt>
                <c:pt idx="6">
                  <c:v>Indian</c:v>
                </c:pt>
                <c:pt idx="7">
                  <c:v>All</c:v>
                </c:pt>
                <c:pt idx="8">
                  <c:v>White: Scottish</c:v>
                </c:pt>
                <c:pt idx="9">
                  <c:v>Other Asian</c:v>
                </c:pt>
                <c:pt idx="10">
                  <c:v>White: Other</c:v>
                </c:pt>
                <c:pt idx="11">
                  <c:v>White: Gypsy / Traveller</c:v>
                </c:pt>
                <c:pt idx="12">
                  <c:v>Pakistani</c:v>
                </c:pt>
                <c:pt idx="13">
                  <c:v>White: Polish</c:v>
                </c:pt>
              </c:strCache>
            </c:strRef>
          </c:cat>
          <c:val>
            <c:numRef>
              <c:f>'Data 11.5'!$I$5:$I$18</c:f>
              <c:numCache>
                <c:formatCode>0%</c:formatCode>
                <c:ptCount val="14"/>
                <c:pt idx="0">
                  <c:v>3.4904308237079504E-2</c:v>
                </c:pt>
                <c:pt idx="1">
                  <c:v>4.9581366502429107E-2</c:v>
                </c:pt>
                <c:pt idx="2">
                  <c:v>6.2626946513202442E-2</c:v>
                </c:pt>
                <c:pt idx="3">
                  <c:v>5.6007327643983737E-2</c:v>
                </c:pt>
                <c:pt idx="4">
                  <c:v>6.1110222364421693E-2</c:v>
                </c:pt>
                <c:pt idx="5">
                  <c:v>5.2853232259423039E-2</c:v>
                </c:pt>
                <c:pt idx="6">
                  <c:v>2.4626638220054863E-2</c:v>
                </c:pt>
                <c:pt idx="7">
                  <c:v>4.8576519878660018E-2</c:v>
                </c:pt>
                <c:pt idx="8">
                  <c:v>4.8252251750962122E-2</c:v>
                </c:pt>
                <c:pt idx="9">
                  <c:v>3.2991430220682919E-2</c:v>
                </c:pt>
                <c:pt idx="10">
                  <c:v>5.7428965712465946E-2</c:v>
                </c:pt>
                <c:pt idx="11">
                  <c:v>7.7042801556420237E-2</c:v>
                </c:pt>
                <c:pt idx="12">
                  <c:v>2.4192164712610809E-2</c:v>
                </c:pt>
                <c:pt idx="13">
                  <c:v>3.9396713973243805E-2</c:v>
                </c:pt>
              </c:numCache>
            </c:numRef>
          </c:val>
        </c:ser>
        <c:dLbls>
          <c:showLegendKey val="0"/>
          <c:showVal val="0"/>
          <c:showCatName val="0"/>
          <c:showSerName val="0"/>
          <c:showPercent val="0"/>
          <c:showBubbleSize val="0"/>
        </c:dLbls>
        <c:gapWidth val="150"/>
        <c:overlap val="100"/>
        <c:axId val="68127744"/>
        <c:axId val="68141824"/>
      </c:barChart>
      <c:catAx>
        <c:axId val="68127744"/>
        <c:scaling>
          <c:orientation val="maxMin"/>
        </c:scaling>
        <c:delete val="0"/>
        <c:axPos val="l"/>
        <c:majorTickMark val="out"/>
        <c:minorTickMark val="none"/>
        <c:tickLblPos val="nextTo"/>
        <c:txPr>
          <a:bodyPr/>
          <a:lstStyle/>
          <a:p>
            <a:pPr>
              <a:defRPr>
                <a:latin typeface="Arial" pitchFamily="34" charset="0"/>
                <a:cs typeface="Arial" pitchFamily="34" charset="0"/>
              </a:defRPr>
            </a:pPr>
            <a:endParaRPr lang="en-US"/>
          </a:p>
        </c:txPr>
        <c:crossAx val="68141824"/>
        <c:crosses val="autoZero"/>
        <c:auto val="1"/>
        <c:lblAlgn val="ctr"/>
        <c:lblOffset val="100"/>
        <c:noMultiLvlLbl val="0"/>
      </c:catAx>
      <c:valAx>
        <c:axId val="68141824"/>
        <c:scaling>
          <c:orientation val="minMax"/>
        </c:scaling>
        <c:delete val="0"/>
        <c:axPos val="t"/>
        <c:majorGridlines/>
        <c:numFmt formatCode="0%" sourceLinked="1"/>
        <c:majorTickMark val="out"/>
        <c:minorTickMark val="none"/>
        <c:tickLblPos val="high"/>
        <c:crossAx val="68127744"/>
        <c:crosses val="autoZero"/>
        <c:crossBetween val="between"/>
      </c:valAx>
    </c:plotArea>
    <c:legend>
      <c:legendPos val="r"/>
      <c:layout>
        <c:manualLayout>
          <c:xMode val="edge"/>
          <c:yMode val="edge"/>
          <c:x val="0.77198363405894399"/>
          <c:y val="0.18070350269580004"/>
          <c:w val="0.21922853702693104"/>
          <c:h val="0.70113615984269095"/>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n-GB" sz="1400" baseline="0">
                <a:latin typeface="Arial" pitchFamily="34" charset="0"/>
                <a:cs typeface="Arial" pitchFamily="34" charset="0"/>
              </a:rPr>
              <a:t>Figure 11.6: Ethnic group by NS-SeC, all people 16-74 years, Scotland, 2011</a:t>
            </a:r>
            <a:endParaRPr lang="en-GB" sz="1400">
              <a:latin typeface="Arial" pitchFamily="34" charset="0"/>
              <a:cs typeface="Arial" pitchFamily="34" charset="0"/>
            </a:endParaRPr>
          </a:p>
        </c:rich>
      </c:tx>
      <c:overlay val="0"/>
    </c:title>
    <c:autoTitleDeleted val="0"/>
    <c:plotArea>
      <c:layout>
        <c:manualLayout>
          <c:layoutTarget val="inner"/>
          <c:xMode val="edge"/>
          <c:yMode val="edge"/>
          <c:x val="0.17381484080166548"/>
          <c:y val="8.4753784867652046E-2"/>
          <c:w val="0.5661354376907507"/>
          <c:h val="0.864663238038063"/>
        </c:manualLayout>
      </c:layout>
      <c:barChart>
        <c:barDir val="bar"/>
        <c:grouping val="percentStacked"/>
        <c:varyColors val="0"/>
        <c:ser>
          <c:idx val="0"/>
          <c:order val="0"/>
          <c:tx>
            <c:strRef>
              <c:f>'Data 11.6'!$B$4</c:f>
              <c:strCache>
                <c:ptCount val="1"/>
                <c:pt idx="0">
                  <c:v>Large employers and higher managerial and administrative occupations</c:v>
                </c:pt>
              </c:strCache>
            </c:strRef>
          </c:tx>
          <c:spPr>
            <a:solidFill>
              <a:schemeClr val="tx2">
                <a:lumMod val="50000"/>
              </a:schemeClr>
            </a:solidFill>
            <a:ln>
              <a:solidFill>
                <a:sysClr val="windowText" lastClr="000000"/>
              </a:solidFill>
            </a:ln>
          </c:spPr>
          <c:invertIfNegative val="0"/>
          <c:dLbls>
            <c:dLbl>
              <c:idx val="6"/>
              <c:showLegendKey val="0"/>
              <c:showVal val="1"/>
              <c:showCatName val="0"/>
              <c:showSerName val="0"/>
              <c:showPercent val="0"/>
              <c:showBubbleSize val="0"/>
            </c:dLbl>
            <c:dLbl>
              <c:idx val="9"/>
              <c:showLegendKey val="0"/>
              <c:showVal val="1"/>
              <c:showCatName val="0"/>
              <c:showSerName val="0"/>
              <c:showPercent val="0"/>
              <c:showBubbleSize val="0"/>
            </c:dLbl>
            <c:dLbl>
              <c:idx val="10"/>
              <c:showLegendKey val="0"/>
              <c:showVal val="1"/>
              <c:showCatName val="0"/>
              <c:showSerName val="0"/>
              <c:showPercent val="0"/>
              <c:showBubbleSize val="0"/>
            </c:dLbl>
            <c:dLbl>
              <c:idx val="12"/>
              <c:showLegendKey val="0"/>
              <c:showVal val="1"/>
              <c:showCatName val="0"/>
              <c:showSerName val="0"/>
              <c:showPercent val="0"/>
              <c:showBubbleSize val="0"/>
            </c:dLbl>
            <c:dLbl>
              <c:idx val="13"/>
              <c:showLegendKey val="0"/>
              <c:showVal val="1"/>
              <c:showCatName val="0"/>
              <c:showSerName val="0"/>
              <c:showPercent val="0"/>
              <c:showBubbleSize val="0"/>
            </c:dLbl>
            <c:txPr>
              <a:bodyPr/>
              <a:lstStyle/>
              <a:p>
                <a:pPr>
                  <a:defRPr>
                    <a:solidFill>
                      <a:schemeClr val="bg1"/>
                    </a:solidFill>
                  </a:defRPr>
                </a:pPr>
                <a:endParaRPr lang="en-US"/>
              </a:p>
            </c:txPr>
            <c:showLegendKey val="0"/>
            <c:showVal val="0"/>
            <c:showCatName val="0"/>
            <c:showSerName val="0"/>
            <c:showPercent val="0"/>
            <c:showBubbleSize val="0"/>
          </c:dLbls>
          <c:cat>
            <c:strRef>
              <c:f>'Data 11.6'!$A$5:$A$18</c:f>
              <c:strCache>
                <c:ptCount val="14"/>
                <c:pt idx="0">
                  <c:v>White: Polish</c:v>
                </c:pt>
                <c:pt idx="1">
                  <c:v>Other Asian</c:v>
                </c:pt>
                <c:pt idx="2">
                  <c:v>White: Gypsy / Traveller</c:v>
                </c:pt>
                <c:pt idx="3">
                  <c:v>African</c:v>
                </c:pt>
                <c:pt idx="4">
                  <c:v>Other Ethnic group</c:v>
                </c:pt>
                <c:pt idx="5">
                  <c:v>Pakistani</c:v>
                </c:pt>
                <c:pt idx="6">
                  <c:v>Caribbean or Black</c:v>
                </c:pt>
                <c:pt idx="7">
                  <c:v>White: Other White</c:v>
                </c:pt>
                <c:pt idx="8">
                  <c:v>Mixed or multiple</c:v>
                </c:pt>
                <c:pt idx="9">
                  <c:v>White: Scottish</c:v>
                </c:pt>
                <c:pt idx="10">
                  <c:v>All</c:v>
                </c:pt>
                <c:pt idx="11">
                  <c:v>Indian</c:v>
                </c:pt>
                <c:pt idx="12">
                  <c:v>White: Irish</c:v>
                </c:pt>
                <c:pt idx="13">
                  <c:v>White: Other British</c:v>
                </c:pt>
              </c:strCache>
            </c:strRef>
          </c:cat>
          <c:val>
            <c:numRef>
              <c:f>'Data 11.6'!$B$5:$B$18</c:f>
              <c:numCache>
                <c:formatCode>0%</c:formatCode>
                <c:ptCount val="14"/>
                <c:pt idx="0">
                  <c:v>1.2098785963745218E-2</c:v>
                </c:pt>
                <c:pt idx="1">
                  <c:v>1.1722987067167293E-2</c:v>
                </c:pt>
                <c:pt idx="2">
                  <c:v>1.9903691813804174E-2</c:v>
                </c:pt>
                <c:pt idx="3">
                  <c:v>1.1905309124339233E-2</c:v>
                </c:pt>
                <c:pt idx="4">
                  <c:v>1.6136598179941834E-2</c:v>
                </c:pt>
                <c:pt idx="5">
                  <c:v>1.4766931562092278E-2</c:v>
                </c:pt>
                <c:pt idx="6">
                  <c:v>3.4118602761982128E-2</c:v>
                </c:pt>
                <c:pt idx="7">
                  <c:v>2.6891600369816575E-2</c:v>
                </c:pt>
                <c:pt idx="8">
                  <c:v>2.83788914198937E-2</c:v>
                </c:pt>
                <c:pt idx="9">
                  <c:v>4.5009803790312081E-2</c:v>
                </c:pt>
                <c:pt idx="10">
                  <c:v>4.4719470700385087E-2</c:v>
                </c:pt>
                <c:pt idx="11">
                  <c:v>1.9138189566727172E-2</c:v>
                </c:pt>
                <c:pt idx="12">
                  <c:v>4.3398922721776409E-2</c:v>
                </c:pt>
                <c:pt idx="13">
                  <c:v>6.4430725153762053E-2</c:v>
                </c:pt>
              </c:numCache>
            </c:numRef>
          </c:val>
        </c:ser>
        <c:ser>
          <c:idx val="1"/>
          <c:order val="1"/>
          <c:tx>
            <c:strRef>
              <c:f>'Data 11.6'!$C$4</c:f>
              <c:strCache>
                <c:ptCount val="1"/>
                <c:pt idx="0">
                  <c:v>Higher professional occupations</c:v>
                </c:pt>
              </c:strCache>
            </c:strRef>
          </c:tx>
          <c:spPr>
            <a:solidFill>
              <a:schemeClr val="accent1">
                <a:lumMod val="75000"/>
              </a:schemeClr>
            </a:solidFill>
            <a:ln>
              <a:solidFill>
                <a:sysClr val="windowText" lastClr="000000"/>
              </a:solidFill>
            </a:ln>
          </c:spPr>
          <c:invertIfNegative val="0"/>
          <c:dLbls>
            <c:dLbl>
              <c:idx val="2"/>
              <c:delete val="1"/>
            </c:dLbl>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11.6'!$A$5:$A$18</c:f>
              <c:strCache>
                <c:ptCount val="14"/>
                <c:pt idx="0">
                  <c:v>White: Polish</c:v>
                </c:pt>
                <c:pt idx="1">
                  <c:v>Other Asian</c:v>
                </c:pt>
                <c:pt idx="2">
                  <c:v>White: Gypsy / Traveller</c:v>
                </c:pt>
                <c:pt idx="3">
                  <c:v>African</c:v>
                </c:pt>
                <c:pt idx="4">
                  <c:v>Other Ethnic group</c:v>
                </c:pt>
                <c:pt idx="5">
                  <c:v>Pakistani</c:v>
                </c:pt>
                <c:pt idx="6">
                  <c:v>Caribbean or Black</c:v>
                </c:pt>
                <c:pt idx="7">
                  <c:v>White: Other White</c:v>
                </c:pt>
                <c:pt idx="8">
                  <c:v>Mixed or multiple</c:v>
                </c:pt>
                <c:pt idx="9">
                  <c:v>White: Scottish</c:v>
                </c:pt>
                <c:pt idx="10">
                  <c:v>All</c:v>
                </c:pt>
                <c:pt idx="11">
                  <c:v>Indian</c:v>
                </c:pt>
                <c:pt idx="12">
                  <c:v>White: Irish</c:v>
                </c:pt>
                <c:pt idx="13">
                  <c:v>White: Other British</c:v>
                </c:pt>
              </c:strCache>
            </c:strRef>
          </c:cat>
          <c:val>
            <c:numRef>
              <c:f>'Data 11.6'!$C$5:$C$18</c:f>
              <c:numCache>
                <c:formatCode>0%</c:formatCode>
                <c:ptCount val="14"/>
                <c:pt idx="0">
                  <c:v>3.0932978546482619E-2</c:v>
                </c:pt>
                <c:pt idx="1">
                  <c:v>7.7638715060492289E-2</c:v>
                </c:pt>
                <c:pt idx="2">
                  <c:v>2.4077046548956663E-2</c:v>
                </c:pt>
                <c:pt idx="3">
                  <c:v>8.2739600091932888E-2</c:v>
                </c:pt>
                <c:pt idx="4">
                  <c:v>0.11595834506051224</c:v>
                </c:pt>
                <c:pt idx="5">
                  <c:v>6.4523781283359033E-2</c:v>
                </c:pt>
                <c:pt idx="6">
                  <c:v>8.2859463850528031E-2</c:v>
                </c:pt>
                <c:pt idx="7">
                  <c:v>0.1292303477873783</c:v>
                </c:pt>
                <c:pt idx="8">
                  <c:v>0.12072892938496584</c:v>
                </c:pt>
                <c:pt idx="9">
                  <c:v>6.0659355104117352E-2</c:v>
                </c:pt>
                <c:pt idx="10">
                  <c:v>7.0225385527876633E-2</c:v>
                </c:pt>
                <c:pt idx="11">
                  <c:v>0.18893536421750454</c:v>
                </c:pt>
                <c:pt idx="12">
                  <c:v>0.12870176981422446</c:v>
                </c:pt>
                <c:pt idx="13">
                  <c:v>0.13146257369124636</c:v>
                </c:pt>
              </c:numCache>
            </c:numRef>
          </c:val>
        </c:ser>
        <c:ser>
          <c:idx val="2"/>
          <c:order val="2"/>
          <c:tx>
            <c:strRef>
              <c:f>'Data 11.6'!$D$4</c:f>
              <c:strCache>
                <c:ptCount val="1"/>
                <c:pt idx="0">
                  <c:v>Lower managerial, administrative and professional occupations</c:v>
                </c:pt>
              </c:strCache>
            </c:strRef>
          </c:tx>
          <c:spPr>
            <a:solidFill>
              <a:schemeClr val="tx2">
                <a:lumMod val="60000"/>
                <a:lumOff val="40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11.6'!$A$5:$A$18</c:f>
              <c:strCache>
                <c:ptCount val="14"/>
                <c:pt idx="0">
                  <c:v>White: Polish</c:v>
                </c:pt>
                <c:pt idx="1">
                  <c:v>Other Asian</c:v>
                </c:pt>
                <c:pt idx="2">
                  <c:v>White: Gypsy / Traveller</c:v>
                </c:pt>
                <c:pt idx="3">
                  <c:v>African</c:v>
                </c:pt>
                <c:pt idx="4">
                  <c:v>Other Ethnic group</c:v>
                </c:pt>
                <c:pt idx="5">
                  <c:v>Pakistani</c:v>
                </c:pt>
                <c:pt idx="6">
                  <c:v>Caribbean or Black</c:v>
                </c:pt>
                <c:pt idx="7">
                  <c:v>White: Other White</c:v>
                </c:pt>
                <c:pt idx="8">
                  <c:v>Mixed or multiple</c:v>
                </c:pt>
                <c:pt idx="9">
                  <c:v>White: Scottish</c:v>
                </c:pt>
                <c:pt idx="10">
                  <c:v>All</c:v>
                </c:pt>
                <c:pt idx="11">
                  <c:v>Indian</c:v>
                </c:pt>
                <c:pt idx="12">
                  <c:v>White: Irish</c:v>
                </c:pt>
                <c:pt idx="13">
                  <c:v>White: Other British</c:v>
                </c:pt>
              </c:strCache>
            </c:strRef>
          </c:cat>
          <c:val>
            <c:numRef>
              <c:f>'Data 11.6'!$D$5:$D$18</c:f>
              <c:numCache>
                <c:formatCode>0%</c:formatCode>
                <c:ptCount val="14"/>
                <c:pt idx="0">
                  <c:v>6.706303010144686E-2</c:v>
                </c:pt>
                <c:pt idx="1">
                  <c:v>9.2407175636211938E-2</c:v>
                </c:pt>
                <c:pt idx="2">
                  <c:v>9.3739967897271265E-2</c:v>
                </c:pt>
                <c:pt idx="3">
                  <c:v>0.1277867156975408</c:v>
                </c:pt>
                <c:pt idx="4">
                  <c:v>0.1039497138568346</c:v>
                </c:pt>
                <c:pt idx="5">
                  <c:v>9.9217174712371015E-2</c:v>
                </c:pt>
                <c:pt idx="6">
                  <c:v>0.17831031681559709</c:v>
                </c:pt>
                <c:pt idx="7">
                  <c:v>0.16584675440298594</c:v>
                </c:pt>
                <c:pt idx="8">
                  <c:v>0.17511389521640092</c:v>
                </c:pt>
                <c:pt idx="9">
                  <c:v>0.17173216117893775</c:v>
                </c:pt>
                <c:pt idx="10">
                  <c:v>0.17387628351882495</c:v>
                </c:pt>
                <c:pt idx="11">
                  <c:v>0.16506195248993766</c:v>
                </c:pt>
                <c:pt idx="12">
                  <c:v>0.23939760360558426</c:v>
                </c:pt>
                <c:pt idx="13">
                  <c:v>0.22757364774931782</c:v>
                </c:pt>
              </c:numCache>
            </c:numRef>
          </c:val>
        </c:ser>
        <c:ser>
          <c:idx val="3"/>
          <c:order val="3"/>
          <c:tx>
            <c:strRef>
              <c:f>'Data 11.6'!$E$4</c:f>
              <c:strCache>
                <c:ptCount val="1"/>
                <c:pt idx="0">
                  <c:v>Intermediate occupations</c:v>
                </c:pt>
              </c:strCache>
            </c:strRef>
          </c:tx>
          <c:spPr>
            <a:solidFill>
              <a:schemeClr val="accent1">
                <a:lumMod val="60000"/>
                <a:lumOff val="4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11.6'!$A$5:$A$18</c:f>
              <c:strCache>
                <c:ptCount val="14"/>
                <c:pt idx="0">
                  <c:v>White: Polish</c:v>
                </c:pt>
                <c:pt idx="1">
                  <c:v>Other Asian</c:v>
                </c:pt>
                <c:pt idx="2">
                  <c:v>White: Gypsy / Traveller</c:v>
                </c:pt>
                <c:pt idx="3">
                  <c:v>African</c:v>
                </c:pt>
                <c:pt idx="4">
                  <c:v>Other Ethnic group</c:v>
                </c:pt>
                <c:pt idx="5">
                  <c:v>Pakistani</c:v>
                </c:pt>
                <c:pt idx="6">
                  <c:v>Caribbean or Black</c:v>
                </c:pt>
                <c:pt idx="7">
                  <c:v>White: Other White</c:v>
                </c:pt>
                <c:pt idx="8">
                  <c:v>Mixed or multiple</c:v>
                </c:pt>
                <c:pt idx="9">
                  <c:v>White: Scottish</c:v>
                </c:pt>
                <c:pt idx="10">
                  <c:v>All</c:v>
                </c:pt>
                <c:pt idx="11">
                  <c:v>Indian</c:v>
                </c:pt>
                <c:pt idx="12">
                  <c:v>White: Irish</c:v>
                </c:pt>
                <c:pt idx="13">
                  <c:v>White: Other British</c:v>
                </c:pt>
              </c:strCache>
            </c:strRef>
          </c:cat>
          <c:val>
            <c:numRef>
              <c:f>'Data 11.6'!$E$5:$E$18</c:f>
              <c:numCache>
                <c:formatCode>0%</c:formatCode>
                <c:ptCount val="14"/>
                <c:pt idx="0">
                  <c:v>5.1159986695493098E-2</c:v>
                </c:pt>
                <c:pt idx="1">
                  <c:v>4.904046725073008E-2</c:v>
                </c:pt>
                <c:pt idx="2">
                  <c:v>5.0401284109149277E-2</c:v>
                </c:pt>
                <c:pt idx="3">
                  <c:v>7.0926223856584689E-2</c:v>
                </c:pt>
                <c:pt idx="4">
                  <c:v>5.7040998217468802E-2</c:v>
                </c:pt>
                <c:pt idx="5">
                  <c:v>8.032854940102005E-2</c:v>
                </c:pt>
                <c:pt idx="6">
                  <c:v>0.10926076360682373</c:v>
                </c:pt>
                <c:pt idx="7">
                  <c:v>7.9293695997077987E-2</c:v>
                </c:pt>
                <c:pt idx="8">
                  <c:v>9.53872437357631E-2</c:v>
                </c:pt>
                <c:pt idx="9">
                  <c:v>0.13608099111390776</c:v>
                </c:pt>
                <c:pt idx="10">
                  <c:v>0.12921146547186396</c:v>
                </c:pt>
                <c:pt idx="11">
                  <c:v>6.9844526872385765E-2</c:v>
                </c:pt>
                <c:pt idx="12">
                  <c:v>0.10113224139826317</c:v>
                </c:pt>
                <c:pt idx="13">
                  <c:v>0.11924280341364821</c:v>
                </c:pt>
              </c:numCache>
            </c:numRef>
          </c:val>
        </c:ser>
        <c:ser>
          <c:idx val="4"/>
          <c:order val="4"/>
          <c:tx>
            <c:strRef>
              <c:f>'Data 11.6'!$F$4</c:f>
              <c:strCache>
                <c:ptCount val="1"/>
                <c:pt idx="0">
                  <c:v>Small employers and own account workers</c:v>
                </c:pt>
              </c:strCache>
            </c:strRef>
          </c:tx>
          <c:spPr>
            <a:solidFill>
              <a:schemeClr val="accent1">
                <a:lumMod val="40000"/>
                <a:lumOff val="6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11.6'!$A$5:$A$18</c:f>
              <c:strCache>
                <c:ptCount val="14"/>
                <c:pt idx="0">
                  <c:v>White: Polish</c:v>
                </c:pt>
                <c:pt idx="1">
                  <c:v>Other Asian</c:v>
                </c:pt>
                <c:pt idx="2">
                  <c:v>White: Gypsy / Traveller</c:v>
                </c:pt>
                <c:pt idx="3">
                  <c:v>African</c:v>
                </c:pt>
                <c:pt idx="4">
                  <c:v>Other Ethnic group</c:v>
                </c:pt>
                <c:pt idx="5">
                  <c:v>Pakistani</c:v>
                </c:pt>
                <c:pt idx="6">
                  <c:v>Caribbean or Black</c:v>
                </c:pt>
                <c:pt idx="7">
                  <c:v>White: Other White</c:v>
                </c:pt>
                <c:pt idx="8">
                  <c:v>Mixed or multiple</c:v>
                </c:pt>
                <c:pt idx="9">
                  <c:v>White: Scottish</c:v>
                </c:pt>
                <c:pt idx="10">
                  <c:v>All</c:v>
                </c:pt>
                <c:pt idx="11">
                  <c:v>Indian</c:v>
                </c:pt>
                <c:pt idx="12">
                  <c:v>White: Irish</c:v>
                </c:pt>
                <c:pt idx="13">
                  <c:v>White: Other British</c:v>
                </c:pt>
              </c:strCache>
            </c:strRef>
          </c:cat>
          <c:val>
            <c:numRef>
              <c:f>'Data 11.6'!$F$5:$F$18</c:f>
              <c:numCache>
                <c:formatCode>0%</c:formatCode>
                <c:ptCount val="14"/>
                <c:pt idx="0">
                  <c:v>6.1179943455845667E-2</c:v>
                </c:pt>
                <c:pt idx="1">
                  <c:v>7.1068001668752601E-2</c:v>
                </c:pt>
                <c:pt idx="2">
                  <c:v>0.11749598715890851</c:v>
                </c:pt>
                <c:pt idx="3">
                  <c:v>2.8269363364743737E-2</c:v>
                </c:pt>
                <c:pt idx="4">
                  <c:v>6.3889670700816206E-2</c:v>
                </c:pt>
                <c:pt idx="5">
                  <c:v>0.15306606570988021</c:v>
                </c:pt>
                <c:pt idx="6">
                  <c:v>5.077173030056864E-2</c:v>
                </c:pt>
                <c:pt idx="7">
                  <c:v>6.4055883393637783E-2</c:v>
                </c:pt>
                <c:pt idx="8">
                  <c:v>4.8310554290053154E-2</c:v>
                </c:pt>
                <c:pt idx="9">
                  <c:v>7.2943303542630969E-2</c:v>
                </c:pt>
                <c:pt idx="10">
                  <c:v>7.4199162328454887E-2</c:v>
                </c:pt>
                <c:pt idx="11">
                  <c:v>7.1580774998026994E-2</c:v>
                </c:pt>
                <c:pt idx="12">
                  <c:v>6.5164339892272174E-2</c:v>
                </c:pt>
                <c:pt idx="13">
                  <c:v>8.8617982838965229E-2</c:v>
                </c:pt>
              </c:numCache>
            </c:numRef>
          </c:val>
        </c:ser>
        <c:ser>
          <c:idx val="5"/>
          <c:order val="5"/>
          <c:tx>
            <c:strRef>
              <c:f>'Data 11.6'!$G$4</c:f>
              <c:strCache>
                <c:ptCount val="1"/>
                <c:pt idx="0">
                  <c:v>Lower supervisory and technical occupations</c:v>
                </c:pt>
              </c:strCache>
            </c:strRef>
          </c:tx>
          <c:spPr>
            <a:solidFill>
              <a:schemeClr val="accent1">
                <a:lumMod val="20000"/>
                <a:lumOff val="8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11.6'!$A$5:$A$18</c:f>
              <c:strCache>
                <c:ptCount val="14"/>
                <c:pt idx="0">
                  <c:v>White: Polish</c:v>
                </c:pt>
                <c:pt idx="1">
                  <c:v>Other Asian</c:v>
                </c:pt>
                <c:pt idx="2">
                  <c:v>White: Gypsy / Traveller</c:v>
                </c:pt>
                <c:pt idx="3">
                  <c:v>African</c:v>
                </c:pt>
                <c:pt idx="4">
                  <c:v>Other Ethnic group</c:v>
                </c:pt>
                <c:pt idx="5">
                  <c:v>Pakistani</c:v>
                </c:pt>
                <c:pt idx="6">
                  <c:v>Caribbean or Black</c:v>
                </c:pt>
                <c:pt idx="7">
                  <c:v>White: Other White</c:v>
                </c:pt>
                <c:pt idx="8">
                  <c:v>Mixed or multiple</c:v>
                </c:pt>
                <c:pt idx="9">
                  <c:v>White: Scottish</c:v>
                </c:pt>
                <c:pt idx="10">
                  <c:v>All</c:v>
                </c:pt>
                <c:pt idx="11">
                  <c:v>Indian</c:v>
                </c:pt>
                <c:pt idx="12">
                  <c:v>White: Irish</c:v>
                </c:pt>
                <c:pt idx="13">
                  <c:v>White: Other British</c:v>
                </c:pt>
              </c:strCache>
            </c:strRef>
          </c:cat>
          <c:val>
            <c:numRef>
              <c:f>'Data 11.6'!$G$5:$G$18</c:f>
              <c:numCache>
                <c:formatCode>0%</c:formatCode>
                <c:ptCount val="14"/>
                <c:pt idx="0">
                  <c:v>0.1204473640445701</c:v>
                </c:pt>
                <c:pt idx="1">
                  <c:v>7.774301209845641E-2</c:v>
                </c:pt>
                <c:pt idx="2">
                  <c:v>6.2279293739967899E-2</c:v>
                </c:pt>
                <c:pt idx="3">
                  <c:v>3.5945759595495286E-2</c:v>
                </c:pt>
                <c:pt idx="4">
                  <c:v>5.3663570691434466E-2</c:v>
                </c:pt>
                <c:pt idx="5">
                  <c:v>5.0646423911754238E-2</c:v>
                </c:pt>
                <c:pt idx="6">
                  <c:v>5.544272948822096E-2</c:v>
                </c:pt>
                <c:pt idx="7">
                  <c:v>5.9901153964684803E-2</c:v>
                </c:pt>
                <c:pt idx="8">
                  <c:v>4.3944570994684892E-2</c:v>
                </c:pt>
                <c:pt idx="9">
                  <c:v>8.6174160592292548E-2</c:v>
                </c:pt>
                <c:pt idx="10">
                  <c:v>8.2339133566551564E-2</c:v>
                </c:pt>
                <c:pt idx="11">
                  <c:v>5.1140399337068897E-2</c:v>
                </c:pt>
                <c:pt idx="12">
                  <c:v>6.2262284269539406E-2</c:v>
                </c:pt>
                <c:pt idx="13">
                  <c:v>6.0405798446285498E-2</c:v>
                </c:pt>
              </c:numCache>
            </c:numRef>
          </c:val>
        </c:ser>
        <c:ser>
          <c:idx val="6"/>
          <c:order val="6"/>
          <c:tx>
            <c:strRef>
              <c:f>'Data 11.6'!$H$4</c:f>
              <c:strCache>
                <c:ptCount val="1"/>
                <c:pt idx="0">
                  <c:v>Semi-routine occupations</c:v>
                </c:pt>
              </c:strCache>
            </c:strRef>
          </c:tx>
          <c:spPr>
            <a:solidFill>
              <a:schemeClr val="accent2">
                <a:lumMod val="20000"/>
                <a:lumOff val="8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11.6'!$A$5:$A$18</c:f>
              <c:strCache>
                <c:ptCount val="14"/>
                <c:pt idx="0">
                  <c:v>White: Polish</c:v>
                </c:pt>
                <c:pt idx="1">
                  <c:v>Other Asian</c:v>
                </c:pt>
                <c:pt idx="2">
                  <c:v>White: Gypsy / Traveller</c:v>
                </c:pt>
                <c:pt idx="3">
                  <c:v>African</c:v>
                </c:pt>
                <c:pt idx="4">
                  <c:v>Other Ethnic group</c:v>
                </c:pt>
                <c:pt idx="5">
                  <c:v>Pakistani</c:v>
                </c:pt>
                <c:pt idx="6">
                  <c:v>Caribbean or Black</c:v>
                </c:pt>
                <c:pt idx="7">
                  <c:v>White: Other White</c:v>
                </c:pt>
                <c:pt idx="8">
                  <c:v>Mixed or multiple</c:v>
                </c:pt>
                <c:pt idx="9">
                  <c:v>White: Scottish</c:v>
                </c:pt>
                <c:pt idx="10">
                  <c:v>All</c:v>
                </c:pt>
                <c:pt idx="11">
                  <c:v>Indian</c:v>
                </c:pt>
                <c:pt idx="12">
                  <c:v>White: Irish</c:v>
                </c:pt>
                <c:pt idx="13">
                  <c:v>White: Other British</c:v>
                </c:pt>
              </c:strCache>
            </c:strRef>
          </c:cat>
          <c:val>
            <c:numRef>
              <c:f>'Data 11.6'!$H$5:$H$18</c:f>
              <c:numCache>
                <c:formatCode>0%</c:formatCode>
                <c:ptCount val="14"/>
                <c:pt idx="0">
                  <c:v>0.20364210876434391</c:v>
                </c:pt>
                <c:pt idx="1">
                  <c:v>9.7747183979974964E-2</c:v>
                </c:pt>
                <c:pt idx="2">
                  <c:v>0.13097913322632423</c:v>
                </c:pt>
                <c:pt idx="3">
                  <c:v>0.1504022063893358</c:v>
                </c:pt>
                <c:pt idx="4">
                  <c:v>7.8243737686462145E-2</c:v>
                </c:pt>
                <c:pt idx="5">
                  <c:v>0.13035227137943303</c:v>
                </c:pt>
                <c:pt idx="6">
                  <c:v>0.14033306255077174</c:v>
                </c:pt>
                <c:pt idx="7">
                  <c:v>0.10260127152983073</c:v>
                </c:pt>
                <c:pt idx="8">
                  <c:v>9.3204252088078962E-2</c:v>
                </c:pt>
                <c:pt idx="9">
                  <c:v>0.16331465481042962</c:v>
                </c:pt>
                <c:pt idx="10">
                  <c:v>0.15524476581212079</c:v>
                </c:pt>
                <c:pt idx="11">
                  <c:v>0.10145213479599084</c:v>
                </c:pt>
                <c:pt idx="12">
                  <c:v>9.9857095745850277E-2</c:v>
                </c:pt>
                <c:pt idx="13">
                  <c:v>0.11165981829833754</c:v>
                </c:pt>
              </c:numCache>
            </c:numRef>
          </c:val>
        </c:ser>
        <c:ser>
          <c:idx val="7"/>
          <c:order val="7"/>
          <c:tx>
            <c:strRef>
              <c:f>'Data 11.6'!$I$4</c:f>
              <c:strCache>
                <c:ptCount val="1"/>
                <c:pt idx="0">
                  <c:v>Routine occupations</c:v>
                </c:pt>
              </c:strCache>
            </c:strRef>
          </c:tx>
          <c:spPr>
            <a:solidFill>
              <a:schemeClr val="accent2">
                <a:lumMod val="40000"/>
                <a:lumOff val="6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11.6'!$A$5:$A$18</c:f>
              <c:strCache>
                <c:ptCount val="14"/>
                <c:pt idx="0">
                  <c:v>White: Polish</c:v>
                </c:pt>
                <c:pt idx="1">
                  <c:v>Other Asian</c:v>
                </c:pt>
                <c:pt idx="2">
                  <c:v>White: Gypsy / Traveller</c:v>
                </c:pt>
                <c:pt idx="3">
                  <c:v>African</c:v>
                </c:pt>
                <c:pt idx="4">
                  <c:v>Other Ethnic group</c:v>
                </c:pt>
                <c:pt idx="5">
                  <c:v>Pakistani</c:v>
                </c:pt>
                <c:pt idx="6">
                  <c:v>Caribbean or Black</c:v>
                </c:pt>
                <c:pt idx="7">
                  <c:v>White: Other White</c:v>
                </c:pt>
                <c:pt idx="8">
                  <c:v>Mixed or multiple</c:v>
                </c:pt>
                <c:pt idx="9">
                  <c:v>White: Scottish</c:v>
                </c:pt>
                <c:pt idx="10">
                  <c:v>All</c:v>
                </c:pt>
                <c:pt idx="11">
                  <c:v>Indian</c:v>
                </c:pt>
                <c:pt idx="12">
                  <c:v>White: Irish</c:v>
                </c:pt>
                <c:pt idx="13">
                  <c:v>White: Other British</c:v>
                </c:pt>
              </c:strCache>
            </c:strRef>
          </c:cat>
          <c:val>
            <c:numRef>
              <c:f>'Data 11.6'!$I$5:$I$18</c:f>
              <c:numCache>
                <c:formatCode>0%</c:formatCode>
                <c:ptCount val="14"/>
                <c:pt idx="0">
                  <c:v>0.29785464826209879</c:v>
                </c:pt>
                <c:pt idx="1">
                  <c:v>5.7259073842302881E-2</c:v>
                </c:pt>
                <c:pt idx="2">
                  <c:v>0.13386837881219904</c:v>
                </c:pt>
                <c:pt idx="3">
                  <c:v>6.0675706734084116E-2</c:v>
                </c:pt>
                <c:pt idx="4">
                  <c:v>5.1224317478187446E-2</c:v>
                </c:pt>
                <c:pt idx="5">
                  <c:v>4.3500177914838095E-2</c:v>
                </c:pt>
                <c:pt idx="6">
                  <c:v>8.082859463850528E-2</c:v>
                </c:pt>
                <c:pt idx="7">
                  <c:v>9.1780712467612519E-2</c:v>
                </c:pt>
                <c:pt idx="8">
                  <c:v>5.8656036446469245E-2</c:v>
                </c:pt>
                <c:pt idx="9">
                  <c:v>0.13853315579811129</c:v>
                </c:pt>
                <c:pt idx="10">
                  <c:v>0.12946281730650569</c:v>
                </c:pt>
                <c:pt idx="11">
                  <c:v>4.0328308736484887E-2</c:v>
                </c:pt>
                <c:pt idx="12">
                  <c:v>9.1634604814774104E-2</c:v>
                </c:pt>
                <c:pt idx="13">
                  <c:v>6.8664437684681209E-2</c:v>
                </c:pt>
              </c:numCache>
            </c:numRef>
          </c:val>
        </c:ser>
        <c:ser>
          <c:idx val="8"/>
          <c:order val="8"/>
          <c:tx>
            <c:strRef>
              <c:f>'Data 11.6'!$J$4</c:f>
              <c:strCache>
                <c:ptCount val="1"/>
                <c:pt idx="0">
                  <c:v>Long-term unemployed</c:v>
                </c:pt>
              </c:strCache>
            </c:strRef>
          </c:tx>
          <c:spPr>
            <a:solidFill>
              <a:schemeClr val="accent2">
                <a:lumMod val="60000"/>
                <a:lumOff val="40000"/>
              </a:schemeClr>
            </a:solidFill>
            <a:ln>
              <a:solidFill>
                <a:sysClr val="windowText" lastClr="000000"/>
              </a:solidFill>
            </a:ln>
          </c:spPr>
          <c:invertIfNegative val="0"/>
          <c:dLbls>
            <c:dLbl>
              <c:idx val="0"/>
              <c:delete val="1"/>
            </c:dLbl>
            <c:dLbl>
              <c:idx val="1"/>
              <c:delete val="1"/>
            </c:dLbl>
            <c:dLbl>
              <c:idx val="4"/>
              <c:delete val="1"/>
            </c:dLbl>
            <c:dLbl>
              <c:idx val="5"/>
              <c:delete val="1"/>
            </c:dLbl>
            <c:dLbl>
              <c:idx val="7"/>
              <c:delete val="1"/>
            </c:dLbl>
            <c:dLbl>
              <c:idx val="8"/>
              <c:delete val="1"/>
            </c:dLbl>
            <c:dLbl>
              <c:idx val="9"/>
              <c:delete val="1"/>
            </c:dLbl>
            <c:dLbl>
              <c:idx val="10"/>
              <c:delete val="1"/>
            </c:dLbl>
            <c:dLbl>
              <c:idx val="11"/>
              <c:delete val="1"/>
            </c:dLbl>
            <c:dLbl>
              <c:idx val="12"/>
              <c:delete val="1"/>
            </c:dLbl>
            <c:dLbl>
              <c:idx val="13"/>
              <c:delete val="1"/>
            </c:dLbl>
            <c:showLegendKey val="0"/>
            <c:showVal val="1"/>
            <c:showCatName val="0"/>
            <c:showSerName val="0"/>
            <c:showPercent val="0"/>
            <c:showBubbleSize val="0"/>
            <c:showLeaderLines val="0"/>
          </c:dLbls>
          <c:cat>
            <c:strRef>
              <c:f>'Data 11.6'!$A$5:$A$18</c:f>
              <c:strCache>
                <c:ptCount val="14"/>
                <c:pt idx="0">
                  <c:v>White: Polish</c:v>
                </c:pt>
                <c:pt idx="1">
                  <c:v>Other Asian</c:v>
                </c:pt>
                <c:pt idx="2">
                  <c:v>White: Gypsy / Traveller</c:v>
                </c:pt>
                <c:pt idx="3">
                  <c:v>African</c:v>
                </c:pt>
                <c:pt idx="4">
                  <c:v>Other Ethnic group</c:v>
                </c:pt>
                <c:pt idx="5">
                  <c:v>Pakistani</c:v>
                </c:pt>
                <c:pt idx="6">
                  <c:v>Caribbean or Black</c:v>
                </c:pt>
                <c:pt idx="7">
                  <c:v>White: Other White</c:v>
                </c:pt>
                <c:pt idx="8">
                  <c:v>Mixed or multiple</c:v>
                </c:pt>
                <c:pt idx="9">
                  <c:v>White: Scottish</c:v>
                </c:pt>
                <c:pt idx="10">
                  <c:v>All</c:v>
                </c:pt>
                <c:pt idx="11">
                  <c:v>Indian</c:v>
                </c:pt>
                <c:pt idx="12">
                  <c:v>White: Irish</c:v>
                </c:pt>
                <c:pt idx="13">
                  <c:v>White: Other British</c:v>
                </c:pt>
              </c:strCache>
            </c:strRef>
          </c:cat>
          <c:val>
            <c:numRef>
              <c:f>'Data 11.6'!$J$5:$J$18</c:f>
              <c:numCache>
                <c:formatCode>0%</c:formatCode>
                <c:ptCount val="14"/>
                <c:pt idx="0">
                  <c:v>1.1038583070014967E-2</c:v>
                </c:pt>
                <c:pt idx="1">
                  <c:v>1.3078848560700877E-2</c:v>
                </c:pt>
                <c:pt idx="2">
                  <c:v>2.6966292134831461E-2</c:v>
                </c:pt>
                <c:pt idx="3">
                  <c:v>3.2222477591358309E-2</c:v>
                </c:pt>
                <c:pt idx="4">
                  <c:v>2.251618350689558E-2</c:v>
                </c:pt>
                <c:pt idx="5">
                  <c:v>1.7465306606570988E-2</c:v>
                </c:pt>
                <c:pt idx="6">
                  <c:v>3.5337124289195776E-2</c:v>
                </c:pt>
                <c:pt idx="7">
                  <c:v>1.2509844654210088E-2</c:v>
                </c:pt>
                <c:pt idx="8">
                  <c:v>1.879271070615034E-2</c:v>
                </c:pt>
                <c:pt idx="9">
                  <c:v>1.958932403139647E-2</c:v>
                </c:pt>
                <c:pt idx="10">
                  <c:v>1.8662495938829324E-2</c:v>
                </c:pt>
                <c:pt idx="11">
                  <c:v>1.246941835687791E-2</c:v>
                </c:pt>
                <c:pt idx="12">
                  <c:v>1.2663515444652083E-2</c:v>
                </c:pt>
                <c:pt idx="13">
                  <c:v>1.3304296638258262E-2</c:v>
                </c:pt>
              </c:numCache>
            </c:numRef>
          </c:val>
        </c:ser>
        <c:ser>
          <c:idx val="9"/>
          <c:order val="9"/>
          <c:tx>
            <c:strRef>
              <c:f>'Data 11.6'!$K$4</c:f>
              <c:strCache>
                <c:ptCount val="1"/>
                <c:pt idx="0">
                  <c:v>Never worked</c:v>
                </c:pt>
              </c:strCache>
            </c:strRef>
          </c:tx>
          <c:spPr>
            <a:solidFill>
              <a:schemeClr val="accent2">
                <a:lumMod val="75000"/>
              </a:schemeClr>
            </a:solidFill>
            <a:ln>
              <a:solidFill>
                <a:sysClr val="windowText" lastClr="000000"/>
              </a:solidFill>
            </a:ln>
          </c:spPr>
          <c:invertIfNegative val="0"/>
          <c:dLbls>
            <c:dLbl>
              <c:idx val="0"/>
              <c:delete val="1"/>
            </c:dLbl>
            <c:dLbl>
              <c:idx val="7"/>
              <c:delete val="1"/>
            </c:dLbl>
            <c:dLbl>
              <c:idx val="12"/>
              <c:delete val="1"/>
            </c:dLbl>
            <c:dLbl>
              <c:idx val="13"/>
              <c:delete val="1"/>
            </c:dLbl>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11.6'!$A$5:$A$18</c:f>
              <c:strCache>
                <c:ptCount val="14"/>
                <c:pt idx="0">
                  <c:v>White: Polish</c:v>
                </c:pt>
                <c:pt idx="1">
                  <c:v>Other Asian</c:v>
                </c:pt>
                <c:pt idx="2">
                  <c:v>White: Gypsy / Traveller</c:v>
                </c:pt>
                <c:pt idx="3">
                  <c:v>African</c:v>
                </c:pt>
                <c:pt idx="4">
                  <c:v>Other Ethnic group</c:v>
                </c:pt>
                <c:pt idx="5">
                  <c:v>Pakistani</c:v>
                </c:pt>
                <c:pt idx="6">
                  <c:v>Caribbean or Black</c:v>
                </c:pt>
                <c:pt idx="7">
                  <c:v>White: Other White</c:v>
                </c:pt>
                <c:pt idx="8">
                  <c:v>Mixed or multiple</c:v>
                </c:pt>
                <c:pt idx="9">
                  <c:v>White: Scottish</c:v>
                </c:pt>
                <c:pt idx="10">
                  <c:v>All</c:v>
                </c:pt>
                <c:pt idx="11">
                  <c:v>Indian</c:v>
                </c:pt>
                <c:pt idx="12">
                  <c:v>White: Irish</c:v>
                </c:pt>
                <c:pt idx="13">
                  <c:v>White: Other British</c:v>
                </c:pt>
              </c:strCache>
            </c:strRef>
          </c:cat>
          <c:val>
            <c:numRef>
              <c:f>'Data 11.6'!$K$5:$K$18</c:f>
              <c:numCache>
                <c:formatCode>0%</c:formatCode>
                <c:ptCount val="14"/>
                <c:pt idx="0">
                  <c:v>2.0476467653417596E-2</c:v>
                </c:pt>
                <c:pt idx="1">
                  <c:v>6.9753858990404677E-2</c:v>
                </c:pt>
                <c:pt idx="2">
                  <c:v>0.22985553772070627</c:v>
                </c:pt>
                <c:pt idx="3">
                  <c:v>8.4118593426798435E-2</c:v>
                </c:pt>
                <c:pt idx="4">
                  <c:v>0.11623979735434843</c:v>
                </c:pt>
                <c:pt idx="5">
                  <c:v>0.16759577748784249</c:v>
                </c:pt>
                <c:pt idx="6">
                  <c:v>5.3208773354995936E-2</c:v>
                </c:pt>
                <c:pt idx="7">
                  <c:v>1.9826277522228944E-2</c:v>
                </c:pt>
                <c:pt idx="8">
                  <c:v>2.667046317388003E-2</c:v>
                </c:pt>
                <c:pt idx="9">
                  <c:v>3.0761445970830834E-2</c:v>
                </c:pt>
                <c:pt idx="10">
                  <c:v>3.1363571110154059E-2</c:v>
                </c:pt>
                <c:pt idx="11">
                  <c:v>6.0650303843421988E-2</c:v>
                </c:pt>
                <c:pt idx="12">
                  <c:v>1.613718808398373E-2</c:v>
                </c:pt>
                <c:pt idx="13">
                  <c:v>1.4835392676837244E-2</c:v>
                </c:pt>
              </c:numCache>
            </c:numRef>
          </c:val>
        </c:ser>
        <c:ser>
          <c:idx val="10"/>
          <c:order val="10"/>
          <c:tx>
            <c:strRef>
              <c:f>'Data 11.6'!$L$4</c:f>
              <c:strCache>
                <c:ptCount val="1"/>
                <c:pt idx="0">
                  <c:v>Full-time students</c:v>
                </c:pt>
              </c:strCache>
            </c:strRef>
          </c:tx>
          <c:spPr>
            <a:solidFill>
              <a:schemeClr val="accent2">
                <a:lumMod val="50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11.6'!$A$5:$A$18</c:f>
              <c:strCache>
                <c:ptCount val="14"/>
                <c:pt idx="0">
                  <c:v>White: Polish</c:v>
                </c:pt>
                <c:pt idx="1">
                  <c:v>Other Asian</c:v>
                </c:pt>
                <c:pt idx="2">
                  <c:v>White: Gypsy / Traveller</c:v>
                </c:pt>
                <c:pt idx="3">
                  <c:v>African</c:v>
                </c:pt>
                <c:pt idx="4">
                  <c:v>Other Ethnic group</c:v>
                </c:pt>
                <c:pt idx="5">
                  <c:v>Pakistani</c:v>
                </c:pt>
                <c:pt idx="6">
                  <c:v>Caribbean or Black</c:v>
                </c:pt>
                <c:pt idx="7">
                  <c:v>White: Other White</c:v>
                </c:pt>
                <c:pt idx="8">
                  <c:v>Mixed or multiple</c:v>
                </c:pt>
                <c:pt idx="9">
                  <c:v>White: Scottish</c:v>
                </c:pt>
                <c:pt idx="10">
                  <c:v>All</c:v>
                </c:pt>
                <c:pt idx="11">
                  <c:v>Indian</c:v>
                </c:pt>
                <c:pt idx="12">
                  <c:v>White: Irish</c:v>
                </c:pt>
                <c:pt idx="13">
                  <c:v>White: Other British</c:v>
                </c:pt>
              </c:strCache>
            </c:strRef>
          </c:cat>
          <c:val>
            <c:numRef>
              <c:f>'Data 11.6'!$L$5:$L$18</c:f>
              <c:numCache>
                <c:formatCode>0%</c:formatCode>
                <c:ptCount val="14"/>
                <c:pt idx="0">
                  <c:v>0.12410610344254117</c:v>
                </c:pt>
                <c:pt idx="1">
                  <c:v>0.382540675844806</c:v>
                </c:pt>
                <c:pt idx="2">
                  <c:v>0.11043338683788122</c:v>
                </c:pt>
                <c:pt idx="3">
                  <c:v>0.31500804412778671</c:v>
                </c:pt>
                <c:pt idx="4">
                  <c:v>0.32113706726709823</c:v>
                </c:pt>
                <c:pt idx="5">
                  <c:v>0.17853754003083858</c:v>
                </c:pt>
                <c:pt idx="6">
                  <c:v>0.17952883834281072</c:v>
                </c:pt>
                <c:pt idx="7">
                  <c:v>0.24806245791053635</c:v>
                </c:pt>
                <c:pt idx="8">
                  <c:v>0.29081245254365984</c:v>
                </c:pt>
                <c:pt idx="9">
                  <c:v>7.5201644067033335E-2</c:v>
                </c:pt>
                <c:pt idx="10">
                  <c:v>9.0695448718433061E-2</c:v>
                </c:pt>
                <c:pt idx="11">
                  <c:v>0.21939862678557337</c:v>
                </c:pt>
                <c:pt idx="12">
                  <c:v>0.13965043420907991</c:v>
                </c:pt>
                <c:pt idx="13">
                  <c:v>9.9802523408660554E-2</c:v>
                </c:pt>
              </c:numCache>
            </c:numRef>
          </c:val>
        </c:ser>
        <c:dLbls>
          <c:showLegendKey val="0"/>
          <c:showVal val="0"/>
          <c:showCatName val="0"/>
          <c:showSerName val="0"/>
          <c:showPercent val="0"/>
          <c:showBubbleSize val="0"/>
        </c:dLbls>
        <c:gapWidth val="150"/>
        <c:overlap val="100"/>
        <c:axId val="68663168"/>
        <c:axId val="68664704"/>
      </c:barChart>
      <c:catAx>
        <c:axId val="68663168"/>
        <c:scaling>
          <c:orientation val="minMax"/>
        </c:scaling>
        <c:delete val="0"/>
        <c:axPos val="l"/>
        <c:majorTickMark val="out"/>
        <c:minorTickMark val="none"/>
        <c:tickLblPos val="nextTo"/>
        <c:txPr>
          <a:bodyPr/>
          <a:lstStyle/>
          <a:p>
            <a:pPr>
              <a:defRPr>
                <a:latin typeface="Arial" pitchFamily="34" charset="0"/>
                <a:cs typeface="Arial" pitchFamily="34" charset="0"/>
              </a:defRPr>
            </a:pPr>
            <a:endParaRPr lang="en-US"/>
          </a:p>
        </c:txPr>
        <c:crossAx val="68664704"/>
        <c:crosses val="autoZero"/>
        <c:auto val="1"/>
        <c:lblAlgn val="ctr"/>
        <c:lblOffset val="100"/>
        <c:noMultiLvlLbl val="0"/>
      </c:catAx>
      <c:valAx>
        <c:axId val="68664704"/>
        <c:scaling>
          <c:orientation val="minMax"/>
        </c:scaling>
        <c:delete val="0"/>
        <c:axPos val="b"/>
        <c:majorGridlines/>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68663168"/>
        <c:crosses val="autoZero"/>
        <c:crossBetween val="between"/>
      </c:valAx>
    </c:plotArea>
    <c:legend>
      <c:legendPos val="r"/>
      <c:layout>
        <c:manualLayout>
          <c:xMode val="edge"/>
          <c:yMode val="edge"/>
          <c:x val="0.75220398708365621"/>
          <c:y val="0.11048217236076789"/>
          <c:w val="0.23900811548383244"/>
          <c:h val="0.83355263074216857"/>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GB" sz="1600">
                <a:latin typeface="Arial" pitchFamily="34" charset="0"/>
                <a:cs typeface="Arial" pitchFamily="34" charset="0"/>
              </a:rPr>
              <a:t>Figure 11.7:</a:t>
            </a:r>
            <a:r>
              <a:rPr lang="en-GB" sz="1600" baseline="0">
                <a:latin typeface="Arial" pitchFamily="34" charset="0"/>
                <a:cs typeface="Arial" pitchFamily="34" charset="0"/>
              </a:rPr>
              <a:t> </a:t>
            </a:r>
            <a:r>
              <a:rPr lang="en-GB" sz="1600">
                <a:latin typeface="Arial" pitchFamily="34" charset="0"/>
                <a:cs typeface="Arial" pitchFamily="34" charset="0"/>
              </a:rPr>
              <a:t>Ethnic</a:t>
            </a:r>
            <a:r>
              <a:rPr lang="en-GB" sz="1600" baseline="0">
                <a:latin typeface="Arial" pitchFamily="34" charset="0"/>
                <a:cs typeface="Arial" pitchFamily="34" charset="0"/>
              </a:rPr>
              <a:t> group by hours worked all people 16-74 years in employment (excluding full-time students), Scotland, 2011</a:t>
            </a:r>
            <a:endParaRPr lang="en-GB" sz="1600">
              <a:latin typeface="Arial" pitchFamily="34" charset="0"/>
              <a:cs typeface="Arial" pitchFamily="34" charset="0"/>
            </a:endParaRPr>
          </a:p>
        </c:rich>
      </c:tx>
      <c:layout>
        <c:manualLayout>
          <c:xMode val="edge"/>
          <c:yMode val="edge"/>
          <c:x val="0.11614135089553873"/>
          <c:y val="1.6723759540649683E-2"/>
        </c:manualLayout>
      </c:layout>
      <c:overlay val="0"/>
    </c:title>
    <c:autoTitleDeleted val="0"/>
    <c:plotArea>
      <c:layout>
        <c:manualLayout>
          <c:layoutTarget val="inner"/>
          <c:xMode val="edge"/>
          <c:yMode val="edge"/>
          <c:x val="0.16501396071365668"/>
          <c:y val="0.12912450143127879"/>
          <c:w val="0.63150984384651532"/>
          <c:h val="0.82029255694631165"/>
        </c:manualLayout>
      </c:layout>
      <c:barChart>
        <c:barDir val="bar"/>
        <c:grouping val="percentStacked"/>
        <c:varyColors val="0"/>
        <c:ser>
          <c:idx val="0"/>
          <c:order val="0"/>
          <c:tx>
            <c:strRef>
              <c:f>'Data 11.7'!$B$4</c:f>
              <c:strCache>
                <c:ptCount val="1"/>
                <c:pt idx="0">
                  <c:v>Part-time: 1 to 5 hours</c:v>
                </c:pt>
              </c:strCache>
            </c:strRef>
          </c:tx>
          <c:spPr>
            <a:solidFill>
              <a:schemeClr val="tx2">
                <a:lumMod val="75000"/>
              </a:schemeClr>
            </a:solidFill>
            <a:ln>
              <a:solidFill>
                <a:sysClr val="windowText" lastClr="000000"/>
              </a:solidFill>
            </a:ln>
          </c:spPr>
          <c:invertIfNegative val="0"/>
          <c:cat>
            <c:strRef>
              <c:f>'Data 11.7'!$A$5:$A$20</c:f>
              <c:strCache>
                <c:ptCount val="16"/>
                <c:pt idx="0">
                  <c:v>White: Gypsy / Traveller</c:v>
                </c:pt>
                <c:pt idx="1">
                  <c:v>White: Other British</c:v>
                </c:pt>
                <c:pt idx="2">
                  <c:v>Pakistani</c:v>
                </c:pt>
                <c:pt idx="3">
                  <c:v>White: Irish</c:v>
                </c:pt>
                <c:pt idx="4">
                  <c:v>Other White</c:v>
                </c:pt>
                <c:pt idx="5">
                  <c:v>Other ethnic groups</c:v>
                </c:pt>
                <c:pt idx="6">
                  <c:v>Chinese</c:v>
                </c:pt>
                <c:pt idx="7">
                  <c:v>All</c:v>
                </c:pt>
                <c:pt idx="8">
                  <c:v>Mixed or Multiple</c:v>
                </c:pt>
                <c:pt idx="9">
                  <c:v>Indian</c:v>
                </c:pt>
                <c:pt idx="10">
                  <c:v>White: Scottish</c:v>
                </c:pt>
                <c:pt idx="11">
                  <c:v>Caribbean or Black</c:v>
                </c:pt>
                <c:pt idx="12">
                  <c:v>Other Asian</c:v>
                </c:pt>
                <c:pt idx="13">
                  <c:v>Bangladeshi</c:v>
                </c:pt>
                <c:pt idx="14">
                  <c:v>White: Polish</c:v>
                </c:pt>
                <c:pt idx="15">
                  <c:v>African</c:v>
                </c:pt>
              </c:strCache>
            </c:strRef>
          </c:cat>
          <c:val>
            <c:numRef>
              <c:f>'Data 11.7'!$B$5:$B$20</c:f>
              <c:numCache>
                <c:formatCode>0%</c:formatCode>
                <c:ptCount val="16"/>
                <c:pt idx="0">
                  <c:v>6.7510548523206752E-3</c:v>
                </c:pt>
                <c:pt idx="1">
                  <c:v>9.0485061560657207E-3</c:v>
                </c:pt>
                <c:pt idx="2">
                  <c:v>8.1992670352195787E-3</c:v>
                </c:pt>
                <c:pt idx="3">
                  <c:v>5.2875082617316587E-3</c:v>
                </c:pt>
                <c:pt idx="4">
                  <c:v>7.3609384711000618E-3</c:v>
                </c:pt>
                <c:pt idx="5">
                  <c:v>6.1955025240936212E-3</c:v>
                </c:pt>
                <c:pt idx="6">
                  <c:v>8.2890937878364532E-3</c:v>
                </c:pt>
                <c:pt idx="7">
                  <c:v>5.560356945760488E-3</c:v>
                </c:pt>
                <c:pt idx="8">
                  <c:v>7.8797874289902869E-3</c:v>
                </c:pt>
                <c:pt idx="9">
                  <c:v>3.8689880595023682E-3</c:v>
                </c:pt>
                <c:pt idx="10">
                  <c:v>5.1154955194969735E-3</c:v>
                </c:pt>
                <c:pt idx="11">
                  <c:v>6.2362435803374906E-3</c:v>
                </c:pt>
                <c:pt idx="12">
                  <c:v>1.0078387458006719E-2</c:v>
                </c:pt>
                <c:pt idx="13">
                  <c:v>1.9815994338287332E-2</c:v>
                </c:pt>
                <c:pt idx="14">
                  <c:v>3.4279711386946063E-3</c:v>
                </c:pt>
                <c:pt idx="15">
                  <c:v>6.7174654100661717E-3</c:v>
                </c:pt>
              </c:numCache>
            </c:numRef>
          </c:val>
        </c:ser>
        <c:ser>
          <c:idx val="1"/>
          <c:order val="1"/>
          <c:tx>
            <c:strRef>
              <c:f>'Data 11.7'!$C$4</c:f>
              <c:strCache>
                <c:ptCount val="1"/>
                <c:pt idx="0">
                  <c:v>Part-time: 6 to 15 hours</c:v>
                </c:pt>
              </c:strCache>
            </c:strRef>
          </c:tx>
          <c:spPr>
            <a:solidFill>
              <a:schemeClr val="accent1">
                <a:lumMod val="75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11.7'!$A$5:$A$20</c:f>
              <c:strCache>
                <c:ptCount val="16"/>
                <c:pt idx="0">
                  <c:v>White: Gypsy / Traveller</c:v>
                </c:pt>
                <c:pt idx="1">
                  <c:v>White: Other British</c:v>
                </c:pt>
                <c:pt idx="2">
                  <c:v>Pakistani</c:v>
                </c:pt>
                <c:pt idx="3">
                  <c:v>White: Irish</c:v>
                </c:pt>
                <c:pt idx="4">
                  <c:v>Other White</c:v>
                </c:pt>
                <c:pt idx="5">
                  <c:v>Other ethnic groups</c:v>
                </c:pt>
                <c:pt idx="6">
                  <c:v>Chinese</c:v>
                </c:pt>
                <c:pt idx="7">
                  <c:v>All</c:v>
                </c:pt>
                <c:pt idx="8">
                  <c:v>Mixed or Multiple</c:v>
                </c:pt>
                <c:pt idx="9">
                  <c:v>Indian</c:v>
                </c:pt>
                <c:pt idx="10">
                  <c:v>White: Scottish</c:v>
                </c:pt>
                <c:pt idx="11">
                  <c:v>Caribbean or Black</c:v>
                </c:pt>
                <c:pt idx="12">
                  <c:v>Other Asian</c:v>
                </c:pt>
                <c:pt idx="13">
                  <c:v>Bangladeshi</c:v>
                </c:pt>
                <c:pt idx="14">
                  <c:v>White: Polish</c:v>
                </c:pt>
                <c:pt idx="15">
                  <c:v>African</c:v>
                </c:pt>
              </c:strCache>
            </c:strRef>
          </c:cat>
          <c:val>
            <c:numRef>
              <c:f>'Data 11.7'!$C$5:$C$20</c:f>
              <c:numCache>
                <c:formatCode>0%</c:formatCode>
                <c:ptCount val="16"/>
                <c:pt idx="0">
                  <c:v>6.0759493670886074E-2</c:v>
                </c:pt>
                <c:pt idx="1">
                  <c:v>4.9150476937514884E-2</c:v>
                </c:pt>
                <c:pt idx="2">
                  <c:v>5.112118765140692E-2</c:v>
                </c:pt>
                <c:pt idx="3">
                  <c:v>3.3560989939046777E-2</c:v>
                </c:pt>
                <c:pt idx="4">
                  <c:v>4.2242852703542576E-2</c:v>
                </c:pt>
                <c:pt idx="5">
                  <c:v>5.1858650757228085E-2</c:v>
                </c:pt>
                <c:pt idx="6">
                  <c:v>5.7092297662289279E-2</c:v>
                </c:pt>
                <c:pt idx="7">
                  <c:v>4.1957995355956561E-2</c:v>
                </c:pt>
                <c:pt idx="8">
                  <c:v>4.782847718526663E-2</c:v>
                </c:pt>
                <c:pt idx="9">
                  <c:v>3.5221132679607768E-2</c:v>
                </c:pt>
                <c:pt idx="10">
                  <c:v>4.1238956488992298E-2</c:v>
                </c:pt>
                <c:pt idx="11">
                  <c:v>4.6588407923697728E-2</c:v>
                </c:pt>
                <c:pt idx="12">
                  <c:v>5.7110862262038077E-2</c:v>
                </c:pt>
                <c:pt idx="13">
                  <c:v>6.8648266100495403E-2</c:v>
                </c:pt>
                <c:pt idx="14">
                  <c:v>3.132170403339507E-2</c:v>
                </c:pt>
                <c:pt idx="15">
                  <c:v>4.3513134148786846E-2</c:v>
                </c:pt>
              </c:numCache>
            </c:numRef>
          </c:val>
        </c:ser>
        <c:ser>
          <c:idx val="2"/>
          <c:order val="2"/>
          <c:tx>
            <c:strRef>
              <c:f>'Data 11.7'!$D$4</c:f>
              <c:strCache>
                <c:ptCount val="1"/>
                <c:pt idx="0">
                  <c:v>Part-time: 16 to 30 hours</c:v>
                </c:pt>
              </c:strCache>
            </c:strRef>
          </c:tx>
          <c:spPr>
            <a:solidFill>
              <a:schemeClr val="tx2">
                <a:lumMod val="60000"/>
                <a:lumOff val="40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11.7'!$A$5:$A$20</c:f>
              <c:strCache>
                <c:ptCount val="16"/>
                <c:pt idx="0">
                  <c:v>White: Gypsy / Traveller</c:v>
                </c:pt>
                <c:pt idx="1">
                  <c:v>White: Other British</c:v>
                </c:pt>
                <c:pt idx="2">
                  <c:v>Pakistani</c:v>
                </c:pt>
                <c:pt idx="3">
                  <c:v>White: Irish</c:v>
                </c:pt>
                <c:pt idx="4">
                  <c:v>Other White</c:v>
                </c:pt>
                <c:pt idx="5">
                  <c:v>Other ethnic groups</c:v>
                </c:pt>
                <c:pt idx="6">
                  <c:v>Chinese</c:v>
                </c:pt>
                <c:pt idx="7">
                  <c:v>All</c:v>
                </c:pt>
                <c:pt idx="8">
                  <c:v>Mixed or Multiple</c:v>
                </c:pt>
                <c:pt idx="9">
                  <c:v>Indian</c:v>
                </c:pt>
                <c:pt idx="10">
                  <c:v>White: Scottish</c:v>
                </c:pt>
                <c:pt idx="11">
                  <c:v>Caribbean or Black</c:v>
                </c:pt>
                <c:pt idx="12">
                  <c:v>Other Asian</c:v>
                </c:pt>
                <c:pt idx="13">
                  <c:v>Bangladeshi</c:v>
                </c:pt>
                <c:pt idx="14">
                  <c:v>White: Polish</c:v>
                </c:pt>
                <c:pt idx="15">
                  <c:v>African</c:v>
                </c:pt>
              </c:strCache>
            </c:strRef>
          </c:cat>
          <c:val>
            <c:numRef>
              <c:f>'Data 11.7'!$D$5:$D$20</c:f>
              <c:numCache>
                <c:formatCode>0%</c:formatCode>
                <c:ptCount val="16"/>
                <c:pt idx="0">
                  <c:v>0.22362869198312235</c:v>
                </c:pt>
                <c:pt idx="1">
                  <c:v>0.18879535341933618</c:v>
                </c:pt>
                <c:pt idx="2">
                  <c:v>0.29560842288340888</c:v>
                </c:pt>
                <c:pt idx="3">
                  <c:v>0.16262759785562164</c:v>
                </c:pt>
                <c:pt idx="4">
                  <c:v>0.16982597886886264</c:v>
                </c:pt>
                <c:pt idx="5">
                  <c:v>0.21684258834327674</c:v>
                </c:pt>
                <c:pt idx="6">
                  <c:v>0.22147713514016951</c:v>
                </c:pt>
                <c:pt idx="7">
                  <c:v>0.20549579849433031</c:v>
                </c:pt>
                <c:pt idx="8">
                  <c:v>0.18948140003665018</c:v>
                </c:pt>
                <c:pt idx="9">
                  <c:v>0.16356480554999667</c:v>
                </c:pt>
                <c:pt idx="10">
                  <c:v>0.20873976024526333</c:v>
                </c:pt>
                <c:pt idx="11">
                  <c:v>0.1922230374174615</c:v>
                </c:pt>
                <c:pt idx="12">
                  <c:v>0.22533283563518725</c:v>
                </c:pt>
                <c:pt idx="13">
                  <c:v>0.34394904458598724</c:v>
                </c:pt>
                <c:pt idx="14">
                  <c:v>0.17300196278992619</c:v>
                </c:pt>
                <c:pt idx="15">
                  <c:v>0.20372969721275316</c:v>
                </c:pt>
              </c:numCache>
            </c:numRef>
          </c:val>
        </c:ser>
        <c:ser>
          <c:idx val="3"/>
          <c:order val="3"/>
          <c:tx>
            <c:strRef>
              <c:f>'Data 11.7'!$E$4</c:f>
              <c:strCache>
                <c:ptCount val="1"/>
                <c:pt idx="0">
                  <c:v>Full-time: 31 to 37 hours</c:v>
                </c:pt>
              </c:strCache>
            </c:strRef>
          </c:tx>
          <c:spPr>
            <a:solidFill>
              <a:schemeClr val="accent1">
                <a:lumMod val="40000"/>
                <a:lumOff val="6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11.7'!$A$5:$A$20</c:f>
              <c:strCache>
                <c:ptCount val="16"/>
                <c:pt idx="0">
                  <c:v>White: Gypsy / Traveller</c:v>
                </c:pt>
                <c:pt idx="1">
                  <c:v>White: Other British</c:v>
                </c:pt>
                <c:pt idx="2">
                  <c:v>Pakistani</c:v>
                </c:pt>
                <c:pt idx="3">
                  <c:v>White: Irish</c:v>
                </c:pt>
                <c:pt idx="4">
                  <c:v>Other White</c:v>
                </c:pt>
                <c:pt idx="5">
                  <c:v>Other ethnic groups</c:v>
                </c:pt>
                <c:pt idx="6">
                  <c:v>Chinese</c:v>
                </c:pt>
                <c:pt idx="7">
                  <c:v>All</c:v>
                </c:pt>
                <c:pt idx="8">
                  <c:v>Mixed or Multiple</c:v>
                </c:pt>
                <c:pt idx="9">
                  <c:v>Indian</c:v>
                </c:pt>
                <c:pt idx="10">
                  <c:v>White: Scottish</c:v>
                </c:pt>
                <c:pt idx="11">
                  <c:v>Caribbean or Black</c:v>
                </c:pt>
                <c:pt idx="12">
                  <c:v>Other Asian</c:v>
                </c:pt>
                <c:pt idx="13">
                  <c:v>Bangladeshi</c:v>
                </c:pt>
                <c:pt idx="14">
                  <c:v>White: Polish</c:v>
                </c:pt>
                <c:pt idx="15">
                  <c:v>African</c:v>
                </c:pt>
              </c:strCache>
            </c:strRef>
          </c:cat>
          <c:val>
            <c:numRef>
              <c:f>'Data 11.7'!$E$5:$E$20</c:f>
              <c:numCache>
                <c:formatCode>0%</c:formatCode>
                <c:ptCount val="16"/>
                <c:pt idx="0">
                  <c:v>0.17383966244725738</c:v>
                </c:pt>
                <c:pt idx="1">
                  <c:v>0.18708183341970969</c:v>
                </c:pt>
                <c:pt idx="2">
                  <c:v>0.16796074290328591</c:v>
                </c:pt>
                <c:pt idx="3">
                  <c:v>0.22097378277153559</c:v>
                </c:pt>
                <c:pt idx="4">
                  <c:v>0.1697288688626476</c:v>
                </c:pt>
                <c:pt idx="5">
                  <c:v>0.18494722349701698</c:v>
                </c:pt>
                <c:pt idx="6">
                  <c:v>0.17528173605290118</c:v>
                </c:pt>
                <c:pt idx="7">
                  <c:v>0.2195337213782188</c:v>
                </c:pt>
                <c:pt idx="8">
                  <c:v>0.21843503756642843</c:v>
                </c:pt>
                <c:pt idx="9">
                  <c:v>0.2177973450737109</c:v>
                </c:pt>
                <c:pt idx="10">
                  <c:v>0.22593463583581136</c:v>
                </c:pt>
                <c:pt idx="11">
                  <c:v>0.22450476889214968</c:v>
                </c:pt>
                <c:pt idx="12">
                  <c:v>0.20778897598606444</c:v>
                </c:pt>
                <c:pt idx="13">
                  <c:v>0.18966737438075018</c:v>
                </c:pt>
                <c:pt idx="14">
                  <c:v>0.1598706217344428</c:v>
                </c:pt>
                <c:pt idx="15">
                  <c:v>0.27140565470222577</c:v>
                </c:pt>
              </c:numCache>
            </c:numRef>
          </c:val>
        </c:ser>
        <c:ser>
          <c:idx val="4"/>
          <c:order val="4"/>
          <c:tx>
            <c:strRef>
              <c:f>'Data 11.7'!$F$4</c:f>
              <c:strCache>
                <c:ptCount val="1"/>
                <c:pt idx="0">
                  <c:v>Full-time: 38 to 48 hours</c:v>
                </c:pt>
              </c:strCache>
            </c:strRef>
          </c:tx>
          <c:spPr>
            <a:solidFill>
              <a:schemeClr val="accent2">
                <a:lumMod val="40000"/>
                <a:lumOff val="6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11.7'!$A$5:$A$20</c:f>
              <c:strCache>
                <c:ptCount val="16"/>
                <c:pt idx="0">
                  <c:v>White: Gypsy / Traveller</c:v>
                </c:pt>
                <c:pt idx="1">
                  <c:v>White: Other British</c:v>
                </c:pt>
                <c:pt idx="2">
                  <c:v>Pakistani</c:v>
                </c:pt>
                <c:pt idx="3">
                  <c:v>White: Irish</c:v>
                </c:pt>
                <c:pt idx="4">
                  <c:v>Other White</c:v>
                </c:pt>
                <c:pt idx="5">
                  <c:v>Other ethnic groups</c:v>
                </c:pt>
                <c:pt idx="6">
                  <c:v>Chinese</c:v>
                </c:pt>
                <c:pt idx="7">
                  <c:v>All</c:v>
                </c:pt>
                <c:pt idx="8">
                  <c:v>Mixed or Multiple</c:v>
                </c:pt>
                <c:pt idx="9">
                  <c:v>Indian</c:v>
                </c:pt>
                <c:pt idx="10">
                  <c:v>White: Scottish</c:v>
                </c:pt>
                <c:pt idx="11">
                  <c:v>Caribbean or Black</c:v>
                </c:pt>
                <c:pt idx="12">
                  <c:v>Other Asian</c:v>
                </c:pt>
                <c:pt idx="13">
                  <c:v>Bangladeshi</c:v>
                </c:pt>
                <c:pt idx="14">
                  <c:v>White: Polish</c:v>
                </c:pt>
                <c:pt idx="15">
                  <c:v>African</c:v>
                </c:pt>
              </c:strCache>
            </c:strRef>
          </c:cat>
          <c:val>
            <c:numRef>
              <c:f>'Data 11.7'!$F$5:$F$20</c:f>
              <c:numCache>
                <c:formatCode>0%</c:formatCode>
                <c:ptCount val="16"/>
                <c:pt idx="0">
                  <c:v>0.36877637130801688</c:v>
                </c:pt>
                <c:pt idx="1">
                  <c:v>0.40378841996647663</c:v>
                </c:pt>
                <c:pt idx="2">
                  <c:v>0.31722467233989687</c:v>
                </c:pt>
                <c:pt idx="3">
                  <c:v>0.42197253433208487</c:v>
                </c:pt>
                <c:pt idx="4">
                  <c:v>0.46911901802361716</c:v>
                </c:pt>
                <c:pt idx="5">
                  <c:v>0.40408444240477281</c:v>
                </c:pt>
                <c:pt idx="6">
                  <c:v>0.40216075253795286</c:v>
                </c:pt>
                <c:pt idx="7">
                  <c:v>0.40562408238491415</c:v>
                </c:pt>
                <c:pt idx="8">
                  <c:v>0.41561297416162729</c:v>
                </c:pt>
                <c:pt idx="9">
                  <c:v>0.46161029951304117</c:v>
                </c:pt>
                <c:pt idx="10">
                  <c:v>0.40162574103323495</c:v>
                </c:pt>
                <c:pt idx="11">
                  <c:v>0.4218635363169479</c:v>
                </c:pt>
                <c:pt idx="12">
                  <c:v>0.40325992285678736</c:v>
                </c:pt>
                <c:pt idx="13">
                  <c:v>0.29440905874026896</c:v>
                </c:pt>
                <c:pt idx="14">
                  <c:v>0.5555524838968291</c:v>
                </c:pt>
                <c:pt idx="15">
                  <c:v>0.40445157409264088</c:v>
                </c:pt>
              </c:numCache>
            </c:numRef>
          </c:val>
        </c:ser>
        <c:ser>
          <c:idx val="5"/>
          <c:order val="5"/>
          <c:tx>
            <c:strRef>
              <c:f>'Data 11.7'!$G$4</c:f>
              <c:strCache>
                <c:ptCount val="1"/>
                <c:pt idx="0">
                  <c:v>Full-time: 49 hours or more</c:v>
                </c:pt>
              </c:strCache>
            </c:strRef>
          </c:tx>
          <c:spPr>
            <a:solidFill>
              <a:schemeClr val="accent2">
                <a:lumMod val="75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11.7'!$A$5:$A$20</c:f>
              <c:strCache>
                <c:ptCount val="16"/>
                <c:pt idx="0">
                  <c:v>White: Gypsy / Traveller</c:v>
                </c:pt>
                <c:pt idx="1">
                  <c:v>White: Other British</c:v>
                </c:pt>
                <c:pt idx="2">
                  <c:v>Pakistani</c:v>
                </c:pt>
                <c:pt idx="3">
                  <c:v>White: Irish</c:v>
                </c:pt>
                <c:pt idx="4">
                  <c:v>Other White</c:v>
                </c:pt>
                <c:pt idx="5">
                  <c:v>Other ethnic groups</c:v>
                </c:pt>
                <c:pt idx="6">
                  <c:v>Chinese</c:v>
                </c:pt>
                <c:pt idx="7">
                  <c:v>All</c:v>
                </c:pt>
                <c:pt idx="8">
                  <c:v>Mixed or Multiple</c:v>
                </c:pt>
                <c:pt idx="9">
                  <c:v>Indian</c:v>
                </c:pt>
                <c:pt idx="10">
                  <c:v>White: Scottish</c:v>
                </c:pt>
                <c:pt idx="11">
                  <c:v>Caribbean or Black</c:v>
                </c:pt>
                <c:pt idx="12">
                  <c:v>Other Asian</c:v>
                </c:pt>
                <c:pt idx="13">
                  <c:v>Bangladeshi</c:v>
                </c:pt>
                <c:pt idx="14">
                  <c:v>White: Polish</c:v>
                </c:pt>
                <c:pt idx="15">
                  <c:v>African</c:v>
                </c:pt>
              </c:strCache>
            </c:strRef>
          </c:cat>
          <c:val>
            <c:numRef>
              <c:f>'Data 11.7'!$G$5:$G$20</c:f>
              <c:numCache>
                <c:formatCode>0%</c:formatCode>
                <c:ptCount val="16"/>
                <c:pt idx="0">
                  <c:v>0.16624472573839663</c:v>
                </c:pt>
                <c:pt idx="1">
                  <c:v>0.16213541010089691</c:v>
                </c:pt>
                <c:pt idx="2">
                  <c:v>0.1598857071867818</c:v>
                </c:pt>
                <c:pt idx="3">
                  <c:v>0.15557758683997944</c:v>
                </c:pt>
                <c:pt idx="4">
                  <c:v>0.14172234307022996</c:v>
                </c:pt>
                <c:pt idx="5">
                  <c:v>0.13607159247361175</c:v>
                </c:pt>
                <c:pt idx="6">
                  <c:v>0.1356989848188507</c:v>
                </c:pt>
                <c:pt idx="7">
                  <c:v>0.12182804544081968</c:v>
                </c:pt>
                <c:pt idx="8">
                  <c:v>0.1207623236210372</c:v>
                </c:pt>
                <c:pt idx="9">
                  <c:v>0.11793742912414115</c:v>
                </c:pt>
                <c:pt idx="10">
                  <c:v>0.11734541087720106</c:v>
                </c:pt>
                <c:pt idx="11">
                  <c:v>0.10858400586940573</c:v>
                </c:pt>
                <c:pt idx="12">
                  <c:v>9.6429015801916138E-2</c:v>
                </c:pt>
                <c:pt idx="13">
                  <c:v>8.3510261854210899E-2</c:v>
                </c:pt>
                <c:pt idx="14">
                  <c:v>7.6825256406712186E-2</c:v>
                </c:pt>
                <c:pt idx="15">
                  <c:v>7.0182474433527167E-2</c:v>
                </c:pt>
              </c:numCache>
            </c:numRef>
          </c:val>
        </c:ser>
        <c:dLbls>
          <c:showLegendKey val="0"/>
          <c:showVal val="0"/>
          <c:showCatName val="0"/>
          <c:showSerName val="0"/>
          <c:showPercent val="0"/>
          <c:showBubbleSize val="0"/>
        </c:dLbls>
        <c:gapWidth val="150"/>
        <c:overlap val="100"/>
        <c:axId val="69163264"/>
        <c:axId val="69173248"/>
      </c:barChart>
      <c:catAx>
        <c:axId val="69163264"/>
        <c:scaling>
          <c:orientation val="maxMin"/>
        </c:scaling>
        <c:delete val="0"/>
        <c:axPos val="l"/>
        <c:majorTickMark val="out"/>
        <c:minorTickMark val="none"/>
        <c:tickLblPos val="nextTo"/>
        <c:txPr>
          <a:bodyPr/>
          <a:lstStyle/>
          <a:p>
            <a:pPr>
              <a:defRPr>
                <a:latin typeface="Arial" pitchFamily="34" charset="0"/>
                <a:cs typeface="Arial" pitchFamily="34" charset="0"/>
              </a:defRPr>
            </a:pPr>
            <a:endParaRPr lang="en-US"/>
          </a:p>
        </c:txPr>
        <c:crossAx val="69173248"/>
        <c:crosses val="autoZero"/>
        <c:auto val="1"/>
        <c:lblAlgn val="ctr"/>
        <c:lblOffset val="100"/>
        <c:noMultiLvlLbl val="0"/>
      </c:catAx>
      <c:valAx>
        <c:axId val="69173248"/>
        <c:scaling>
          <c:orientation val="minMax"/>
        </c:scaling>
        <c:delete val="0"/>
        <c:axPos val="t"/>
        <c:majorGridlines/>
        <c:numFmt formatCode="0%" sourceLinked="1"/>
        <c:majorTickMark val="out"/>
        <c:minorTickMark val="none"/>
        <c:tickLblPos val="high"/>
        <c:crossAx val="69163264"/>
        <c:crosses val="autoZero"/>
        <c:crossBetween val="between"/>
      </c:valAx>
    </c:plotArea>
    <c:legend>
      <c:legendPos val="r"/>
      <c:layout>
        <c:manualLayout>
          <c:xMode val="edge"/>
          <c:yMode val="edge"/>
          <c:x val="0.81730990001758097"/>
          <c:y val="0.44392064973932333"/>
          <c:w val="0.17389389117150381"/>
          <c:h val="0.31195316087166108"/>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GB">
                <a:latin typeface="Arial" pitchFamily="34" charset="0"/>
                <a:cs typeface="Arial" pitchFamily="34" charset="0"/>
              </a:rPr>
              <a:t>Figure 11.8: Ethnic</a:t>
            </a:r>
            <a:r>
              <a:rPr lang="en-GB" baseline="0">
                <a:latin typeface="Arial" pitchFamily="34" charset="0"/>
                <a:cs typeface="Arial" pitchFamily="34" charset="0"/>
              </a:rPr>
              <a:t> group by social grade,</a:t>
            </a:r>
          </a:p>
          <a:p>
            <a:pPr>
              <a:defRPr>
                <a:latin typeface="Arial" pitchFamily="34" charset="0"/>
                <a:cs typeface="Arial" pitchFamily="34" charset="0"/>
              </a:defRPr>
            </a:pPr>
            <a:r>
              <a:rPr lang="en-GB" baseline="0">
                <a:latin typeface="Arial" pitchFamily="34" charset="0"/>
                <a:cs typeface="Arial" pitchFamily="34" charset="0"/>
              </a:rPr>
              <a:t>all people in households 16-64 years, Scotland, 2011</a:t>
            </a:r>
            <a:endParaRPr lang="en-GB">
              <a:latin typeface="Arial" pitchFamily="34" charset="0"/>
              <a:cs typeface="Arial" pitchFamily="34" charset="0"/>
            </a:endParaRPr>
          </a:p>
        </c:rich>
      </c:tx>
      <c:layout>
        <c:manualLayout>
          <c:xMode val="edge"/>
          <c:yMode val="edge"/>
          <c:x val="0.20643561469007793"/>
          <c:y val="1.2084592145015106E-2"/>
        </c:manualLayout>
      </c:layout>
      <c:overlay val="0"/>
    </c:title>
    <c:autoTitleDeleted val="0"/>
    <c:plotArea>
      <c:layout>
        <c:manualLayout>
          <c:layoutTarget val="inner"/>
          <c:xMode val="edge"/>
          <c:yMode val="edge"/>
          <c:x val="0.17457400333209175"/>
          <c:y val="0.12366565961732125"/>
          <c:w val="0.72807729066869942"/>
          <c:h val="0.73725749538105323"/>
        </c:manualLayout>
      </c:layout>
      <c:barChart>
        <c:barDir val="bar"/>
        <c:grouping val="percentStacked"/>
        <c:varyColors val="0"/>
        <c:ser>
          <c:idx val="0"/>
          <c:order val="0"/>
          <c:tx>
            <c:strRef>
              <c:f>'Data 11.8'!$B$4</c:f>
              <c:strCache>
                <c:ptCount val="1"/>
                <c:pt idx="0">
                  <c:v>AB</c:v>
                </c:pt>
              </c:strCache>
            </c:strRef>
          </c:tx>
          <c:spPr>
            <a:solidFill>
              <a:schemeClr val="tx2">
                <a:lumMod val="75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11.8'!$A$5:$A$21</c:f>
              <c:strCache>
                <c:ptCount val="17"/>
                <c:pt idx="0">
                  <c:v>Indian</c:v>
                </c:pt>
                <c:pt idx="1">
                  <c:v>Arab</c:v>
                </c:pt>
                <c:pt idx="2">
                  <c:v>Mixed or multiple</c:v>
                </c:pt>
                <c:pt idx="3">
                  <c:v>White: Irish</c:v>
                </c:pt>
                <c:pt idx="4">
                  <c:v>White: Other British</c:v>
                </c:pt>
                <c:pt idx="5">
                  <c:v>White: Other White</c:v>
                </c:pt>
                <c:pt idx="6">
                  <c:v>Other Ethnic Group</c:v>
                </c:pt>
                <c:pt idx="7">
                  <c:v>African</c:v>
                </c:pt>
                <c:pt idx="8">
                  <c:v>Chinese</c:v>
                </c:pt>
                <c:pt idx="9">
                  <c:v>Other Asian</c:v>
                </c:pt>
                <c:pt idx="10">
                  <c:v>Caribbean or Black</c:v>
                </c:pt>
                <c:pt idx="11">
                  <c:v>Pakistani</c:v>
                </c:pt>
                <c:pt idx="12">
                  <c:v>All</c:v>
                </c:pt>
                <c:pt idx="13">
                  <c:v>Bangladeshi</c:v>
                </c:pt>
                <c:pt idx="14">
                  <c:v>White: Scottish</c:v>
                </c:pt>
                <c:pt idx="15">
                  <c:v>White: Gypsy / Traveller</c:v>
                </c:pt>
                <c:pt idx="16">
                  <c:v>White: Polish</c:v>
                </c:pt>
              </c:strCache>
            </c:strRef>
          </c:cat>
          <c:val>
            <c:numRef>
              <c:f>'Data 11.8'!$B$5:$B$21</c:f>
              <c:numCache>
                <c:formatCode>0%</c:formatCode>
                <c:ptCount val="17"/>
                <c:pt idx="0">
                  <c:v>0.36327973444842004</c:v>
                </c:pt>
                <c:pt idx="1">
                  <c:v>0.2449419568822554</c:v>
                </c:pt>
                <c:pt idx="2">
                  <c:v>0.30847600042012396</c:v>
                </c:pt>
                <c:pt idx="3">
                  <c:v>0.33086127547666011</c:v>
                </c:pt>
                <c:pt idx="4">
                  <c:v>0.32034915177623602</c:v>
                </c:pt>
                <c:pt idx="5">
                  <c:v>0.30847234992775513</c:v>
                </c:pt>
                <c:pt idx="6">
                  <c:v>0.25718849840255592</c:v>
                </c:pt>
                <c:pt idx="7">
                  <c:v>0.20158279826788114</c:v>
                </c:pt>
                <c:pt idx="8">
                  <c:v>0.16912853938290939</c:v>
                </c:pt>
                <c:pt idx="9">
                  <c:v>0.20196270853778214</c:v>
                </c:pt>
                <c:pt idx="10">
                  <c:v>0.20763935154341551</c:v>
                </c:pt>
                <c:pt idx="11">
                  <c:v>0.18256113660652543</c:v>
                </c:pt>
                <c:pt idx="12">
                  <c:v>0.1906644413733089</c:v>
                </c:pt>
                <c:pt idx="13">
                  <c:v>0.1752617293524622</c:v>
                </c:pt>
                <c:pt idx="14">
                  <c:v>0.1723655871084217</c:v>
                </c:pt>
                <c:pt idx="15">
                  <c:v>7.2694394213381558E-2</c:v>
                </c:pt>
                <c:pt idx="16">
                  <c:v>7.6416197257944518E-2</c:v>
                </c:pt>
              </c:numCache>
            </c:numRef>
          </c:val>
        </c:ser>
        <c:ser>
          <c:idx val="1"/>
          <c:order val="1"/>
          <c:tx>
            <c:strRef>
              <c:f>'Data 11.8'!$C$4</c:f>
              <c:strCache>
                <c:ptCount val="1"/>
                <c:pt idx="0">
                  <c:v>C1</c:v>
                </c:pt>
              </c:strCache>
            </c:strRef>
          </c:tx>
          <c:spPr>
            <a:solidFill>
              <a:schemeClr val="accent1">
                <a:lumMod val="75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11.8'!$A$5:$A$21</c:f>
              <c:strCache>
                <c:ptCount val="17"/>
                <c:pt idx="0">
                  <c:v>Indian</c:v>
                </c:pt>
                <c:pt idx="1">
                  <c:v>Arab</c:v>
                </c:pt>
                <c:pt idx="2">
                  <c:v>Mixed or multiple</c:v>
                </c:pt>
                <c:pt idx="3">
                  <c:v>White: Irish</c:v>
                </c:pt>
                <c:pt idx="4">
                  <c:v>White: Other British</c:v>
                </c:pt>
                <c:pt idx="5">
                  <c:v>White: Other White</c:v>
                </c:pt>
                <c:pt idx="6">
                  <c:v>Other Ethnic Group</c:v>
                </c:pt>
                <c:pt idx="7">
                  <c:v>African</c:v>
                </c:pt>
                <c:pt idx="8">
                  <c:v>Chinese</c:v>
                </c:pt>
                <c:pt idx="9">
                  <c:v>Other Asian</c:v>
                </c:pt>
                <c:pt idx="10">
                  <c:v>Caribbean or Black</c:v>
                </c:pt>
                <c:pt idx="11">
                  <c:v>Pakistani</c:v>
                </c:pt>
                <c:pt idx="12">
                  <c:v>All</c:v>
                </c:pt>
                <c:pt idx="13">
                  <c:v>Bangladeshi</c:v>
                </c:pt>
                <c:pt idx="14">
                  <c:v>White: Scottish</c:v>
                </c:pt>
                <c:pt idx="15">
                  <c:v>White: Gypsy / Traveller</c:v>
                </c:pt>
                <c:pt idx="16">
                  <c:v>White: Polish</c:v>
                </c:pt>
              </c:strCache>
            </c:strRef>
          </c:cat>
          <c:val>
            <c:numRef>
              <c:f>'Data 11.8'!$C$5:$C$21</c:f>
              <c:numCache>
                <c:formatCode>0%</c:formatCode>
                <c:ptCount val="17"/>
                <c:pt idx="0">
                  <c:v>0.35629607276803033</c:v>
                </c:pt>
                <c:pt idx="1">
                  <c:v>0.46533996683250417</c:v>
                </c:pt>
                <c:pt idx="2">
                  <c:v>0.4014284213843084</c:v>
                </c:pt>
                <c:pt idx="3">
                  <c:v>0.35121630506245893</c:v>
                </c:pt>
                <c:pt idx="4">
                  <c:v>0.35664093801151969</c:v>
                </c:pt>
                <c:pt idx="5">
                  <c:v>0.35287009063444108</c:v>
                </c:pt>
                <c:pt idx="6">
                  <c:v>0.36767838125665603</c:v>
                </c:pt>
                <c:pt idx="7">
                  <c:v>0.4057040465880245</c:v>
                </c:pt>
                <c:pt idx="8">
                  <c:v>0.43793118042917001</c:v>
                </c:pt>
                <c:pt idx="9">
                  <c:v>0.39385017991494931</c:v>
                </c:pt>
                <c:pt idx="10">
                  <c:v>0.37486120364201642</c:v>
                </c:pt>
                <c:pt idx="11">
                  <c:v>0.36553089834663982</c:v>
                </c:pt>
                <c:pt idx="12">
                  <c:v>0.31264273222319461</c:v>
                </c:pt>
                <c:pt idx="13">
                  <c:v>0.32260566110895694</c:v>
                </c:pt>
                <c:pt idx="14">
                  <c:v>0.30516533688522246</c:v>
                </c:pt>
                <c:pt idx="15">
                  <c:v>0.24050632911392406</c:v>
                </c:pt>
                <c:pt idx="16">
                  <c:v>0.16295036667020937</c:v>
                </c:pt>
              </c:numCache>
            </c:numRef>
          </c:val>
        </c:ser>
        <c:ser>
          <c:idx val="2"/>
          <c:order val="2"/>
          <c:tx>
            <c:strRef>
              <c:f>'Data 11.8'!$D$4</c:f>
              <c:strCache>
                <c:ptCount val="1"/>
                <c:pt idx="0">
                  <c:v>C2</c:v>
                </c:pt>
              </c:strCache>
            </c:strRef>
          </c:tx>
          <c:spPr>
            <a:solidFill>
              <a:schemeClr val="accent1">
                <a:lumMod val="60000"/>
                <a:lumOff val="4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11.8'!$A$5:$A$21</c:f>
              <c:strCache>
                <c:ptCount val="17"/>
                <c:pt idx="0">
                  <c:v>Indian</c:v>
                </c:pt>
                <c:pt idx="1">
                  <c:v>Arab</c:v>
                </c:pt>
                <c:pt idx="2">
                  <c:v>Mixed or multiple</c:v>
                </c:pt>
                <c:pt idx="3">
                  <c:v>White: Irish</c:v>
                </c:pt>
                <c:pt idx="4">
                  <c:v>White: Other British</c:v>
                </c:pt>
                <c:pt idx="5">
                  <c:v>White: Other White</c:v>
                </c:pt>
                <c:pt idx="6">
                  <c:v>Other Ethnic Group</c:v>
                </c:pt>
                <c:pt idx="7">
                  <c:v>African</c:v>
                </c:pt>
                <c:pt idx="8">
                  <c:v>Chinese</c:v>
                </c:pt>
                <c:pt idx="9">
                  <c:v>Other Asian</c:v>
                </c:pt>
                <c:pt idx="10">
                  <c:v>Caribbean or Black</c:v>
                </c:pt>
                <c:pt idx="11">
                  <c:v>Pakistani</c:v>
                </c:pt>
                <c:pt idx="12">
                  <c:v>All</c:v>
                </c:pt>
                <c:pt idx="13">
                  <c:v>Bangladeshi</c:v>
                </c:pt>
                <c:pt idx="14">
                  <c:v>White: Scottish</c:v>
                </c:pt>
                <c:pt idx="15">
                  <c:v>White: Gypsy / Traveller</c:v>
                </c:pt>
                <c:pt idx="16">
                  <c:v>White: Polish</c:v>
                </c:pt>
              </c:strCache>
            </c:strRef>
          </c:cat>
          <c:val>
            <c:numRef>
              <c:f>'Data 11.8'!$D$5:$D$21</c:f>
              <c:numCache>
                <c:formatCode>0%</c:formatCode>
                <c:ptCount val="17"/>
                <c:pt idx="0">
                  <c:v>0.10018536879768936</c:v>
                </c:pt>
                <c:pt idx="1">
                  <c:v>8.0099502487562188E-2</c:v>
                </c:pt>
                <c:pt idx="2">
                  <c:v>0.120260476840668</c:v>
                </c:pt>
                <c:pt idx="3">
                  <c:v>0.15597633136094674</c:v>
                </c:pt>
                <c:pt idx="4">
                  <c:v>0.16579915211867599</c:v>
                </c:pt>
                <c:pt idx="5">
                  <c:v>0.14258505188493367</c:v>
                </c:pt>
                <c:pt idx="6">
                  <c:v>0.14030883919062834</c:v>
                </c:pt>
                <c:pt idx="7">
                  <c:v>0.12363744960430044</c:v>
                </c:pt>
                <c:pt idx="8">
                  <c:v>0.1639226308883904</c:v>
                </c:pt>
                <c:pt idx="9">
                  <c:v>0.155053974484789</c:v>
                </c:pt>
                <c:pt idx="10">
                  <c:v>0.16855429713524317</c:v>
                </c:pt>
                <c:pt idx="11">
                  <c:v>9.8415791789778079E-2</c:v>
                </c:pt>
                <c:pt idx="12">
                  <c:v>0.23500485993104234</c:v>
                </c:pt>
                <c:pt idx="13">
                  <c:v>0.13299728576967818</c:v>
                </c:pt>
                <c:pt idx="14">
                  <c:v>0.25000538361143954</c:v>
                </c:pt>
                <c:pt idx="15">
                  <c:v>0.1775768535262206</c:v>
                </c:pt>
                <c:pt idx="16">
                  <c:v>0.30885322563503032</c:v>
                </c:pt>
              </c:numCache>
            </c:numRef>
          </c:val>
        </c:ser>
        <c:ser>
          <c:idx val="3"/>
          <c:order val="3"/>
          <c:tx>
            <c:strRef>
              <c:f>'Data 11.8'!$E$4</c:f>
              <c:strCache>
                <c:ptCount val="1"/>
                <c:pt idx="0">
                  <c:v>D and E</c:v>
                </c:pt>
              </c:strCache>
            </c:strRef>
          </c:tx>
          <c:spPr>
            <a:solidFill>
              <a:schemeClr val="tx2">
                <a:lumMod val="20000"/>
                <a:lumOff val="8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11.8'!$A$5:$A$21</c:f>
              <c:strCache>
                <c:ptCount val="17"/>
                <c:pt idx="0">
                  <c:v>Indian</c:v>
                </c:pt>
                <c:pt idx="1">
                  <c:v>Arab</c:v>
                </c:pt>
                <c:pt idx="2">
                  <c:v>Mixed or multiple</c:v>
                </c:pt>
                <c:pt idx="3">
                  <c:v>White: Irish</c:v>
                </c:pt>
                <c:pt idx="4">
                  <c:v>White: Other British</c:v>
                </c:pt>
                <c:pt idx="5">
                  <c:v>White: Other White</c:v>
                </c:pt>
                <c:pt idx="6">
                  <c:v>Other Ethnic Group</c:v>
                </c:pt>
                <c:pt idx="7">
                  <c:v>African</c:v>
                </c:pt>
                <c:pt idx="8">
                  <c:v>Chinese</c:v>
                </c:pt>
                <c:pt idx="9">
                  <c:v>Other Asian</c:v>
                </c:pt>
                <c:pt idx="10">
                  <c:v>Caribbean or Black</c:v>
                </c:pt>
                <c:pt idx="11">
                  <c:v>Pakistani</c:v>
                </c:pt>
                <c:pt idx="12">
                  <c:v>All</c:v>
                </c:pt>
                <c:pt idx="13">
                  <c:v>Bangladeshi</c:v>
                </c:pt>
                <c:pt idx="14">
                  <c:v>White: Scottish</c:v>
                </c:pt>
                <c:pt idx="15">
                  <c:v>White: Gypsy / Traveller</c:v>
                </c:pt>
                <c:pt idx="16">
                  <c:v>White: Polish</c:v>
                </c:pt>
              </c:strCache>
            </c:strRef>
          </c:cat>
          <c:val>
            <c:numRef>
              <c:f>'Data 11.8'!$E$5:$E$21</c:f>
              <c:numCache>
                <c:formatCode>0%</c:formatCode>
                <c:ptCount val="17"/>
                <c:pt idx="0">
                  <c:v>0.18023882398586025</c:v>
                </c:pt>
                <c:pt idx="1">
                  <c:v>0.20961857379767829</c:v>
                </c:pt>
                <c:pt idx="2">
                  <c:v>0.16983510135489971</c:v>
                </c:pt>
                <c:pt idx="3">
                  <c:v>0.16194608809993424</c:v>
                </c:pt>
                <c:pt idx="4">
                  <c:v>0.1572107580935683</c:v>
                </c:pt>
                <c:pt idx="5">
                  <c:v>0.19607250755287009</c:v>
                </c:pt>
                <c:pt idx="6">
                  <c:v>0.23482428115015974</c:v>
                </c:pt>
                <c:pt idx="7">
                  <c:v>0.26907570553979393</c:v>
                </c:pt>
                <c:pt idx="8">
                  <c:v>0.2290176492995302</c:v>
                </c:pt>
                <c:pt idx="9">
                  <c:v>0.24913313706247955</c:v>
                </c:pt>
                <c:pt idx="10">
                  <c:v>0.24894514767932491</c:v>
                </c:pt>
                <c:pt idx="11">
                  <c:v>0.35349217325705662</c:v>
                </c:pt>
                <c:pt idx="12">
                  <c:v>0.26168796647245413</c:v>
                </c:pt>
                <c:pt idx="13">
                  <c:v>0.36913532376890268</c:v>
                </c:pt>
                <c:pt idx="14">
                  <c:v>0.2724636923949163</c:v>
                </c:pt>
                <c:pt idx="15">
                  <c:v>0.50922242314647381</c:v>
                </c:pt>
                <c:pt idx="16">
                  <c:v>0.45178021043681582</c:v>
                </c:pt>
              </c:numCache>
            </c:numRef>
          </c:val>
        </c:ser>
        <c:dLbls>
          <c:showLegendKey val="0"/>
          <c:showVal val="0"/>
          <c:showCatName val="0"/>
          <c:showSerName val="0"/>
          <c:showPercent val="0"/>
          <c:showBubbleSize val="0"/>
        </c:dLbls>
        <c:gapWidth val="150"/>
        <c:overlap val="100"/>
        <c:axId val="68449024"/>
        <c:axId val="68450560"/>
      </c:barChart>
      <c:catAx>
        <c:axId val="68449024"/>
        <c:scaling>
          <c:orientation val="maxMin"/>
        </c:scaling>
        <c:delete val="0"/>
        <c:axPos val="l"/>
        <c:majorTickMark val="out"/>
        <c:minorTickMark val="none"/>
        <c:tickLblPos val="nextTo"/>
        <c:txPr>
          <a:bodyPr/>
          <a:lstStyle/>
          <a:p>
            <a:pPr>
              <a:defRPr>
                <a:latin typeface="Arial" pitchFamily="34" charset="0"/>
                <a:cs typeface="Arial" pitchFamily="34" charset="0"/>
              </a:defRPr>
            </a:pPr>
            <a:endParaRPr lang="en-US"/>
          </a:p>
        </c:txPr>
        <c:crossAx val="68450560"/>
        <c:crosses val="autoZero"/>
        <c:auto val="1"/>
        <c:lblAlgn val="ctr"/>
        <c:lblOffset val="100"/>
        <c:noMultiLvlLbl val="0"/>
      </c:catAx>
      <c:valAx>
        <c:axId val="68450560"/>
        <c:scaling>
          <c:orientation val="minMax"/>
        </c:scaling>
        <c:delete val="0"/>
        <c:axPos val="t"/>
        <c:majorGridlines/>
        <c:numFmt formatCode="0%" sourceLinked="1"/>
        <c:majorTickMark val="out"/>
        <c:minorTickMark val="none"/>
        <c:tickLblPos val="high"/>
        <c:crossAx val="68449024"/>
        <c:crosses val="autoZero"/>
        <c:crossBetween val="between"/>
      </c:valAx>
    </c:plotArea>
    <c:legend>
      <c:legendPos val="r"/>
      <c:layout>
        <c:manualLayout>
          <c:xMode val="edge"/>
          <c:yMode val="edge"/>
          <c:x val="0.91024938714343862"/>
          <c:y val="0.3511048203566699"/>
          <c:w val="8.094973276855244E-2"/>
          <c:h val="0.14955269564114154"/>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Arial" pitchFamily="34" charset="0"/>
                <a:cs typeface="Arial" pitchFamily="34" charset="0"/>
              </a:defRPr>
            </a:pPr>
            <a:r>
              <a:rPr lang="en-US" sz="1600">
                <a:latin typeface="Arial" pitchFamily="34" charset="0"/>
                <a:cs typeface="Arial" pitchFamily="34" charset="0"/>
              </a:rPr>
              <a:t>Figure 11.9: Proportion</a:t>
            </a:r>
            <a:r>
              <a:rPr lang="en-US" sz="1600" baseline="0">
                <a:latin typeface="Arial" pitchFamily="34" charset="0"/>
                <a:cs typeface="Arial" pitchFamily="34" charset="0"/>
              </a:rPr>
              <a:t> of all people aged 16-24 years who were </a:t>
            </a:r>
            <a:br>
              <a:rPr lang="en-US" sz="1600" baseline="0">
                <a:latin typeface="Arial" pitchFamily="34" charset="0"/>
                <a:cs typeface="Arial" pitchFamily="34" charset="0"/>
              </a:rPr>
            </a:br>
            <a:r>
              <a:rPr lang="en-US" sz="1600" baseline="0">
                <a:latin typeface="Arial" pitchFamily="34" charset="0"/>
                <a:cs typeface="Arial" pitchFamily="34" charset="0"/>
              </a:rPr>
              <a:t>full-time students, by ethnic group, Scotland, 2011</a:t>
            </a:r>
            <a:endParaRPr lang="en-US" sz="1600">
              <a:latin typeface="Arial" pitchFamily="34" charset="0"/>
              <a:cs typeface="Arial" pitchFamily="34" charset="0"/>
            </a:endParaRPr>
          </a:p>
        </c:rich>
      </c:tx>
      <c:overlay val="0"/>
    </c:title>
    <c:autoTitleDeleted val="0"/>
    <c:plotArea>
      <c:layout>
        <c:manualLayout>
          <c:layoutTarget val="inner"/>
          <c:xMode val="edge"/>
          <c:yMode val="edge"/>
          <c:x val="0.15619971474071634"/>
          <c:y val="0.12927526487688637"/>
          <c:w val="0.80102570530802253"/>
          <c:h val="0.78571709399219747"/>
        </c:manualLayout>
      </c:layout>
      <c:barChart>
        <c:barDir val="bar"/>
        <c:grouping val="stacked"/>
        <c:varyColors val="0"/>
        <c:ser>
          <c:idx val="0"/>
          <c:order val="0"/>
          <c:tx>
            <c:strRef>
              <c:f>'Data 11.9'!$B$4</c:f>
              <c:strCache>
                <c:ptCount val="1"/>
                <c:pt idx="0">
                  <c:v>% full time students (aged 16-24 years)</c:v>
                </c:pt>
              </c:strCache>
            </c:strRef>
          </c:tx>
          <c:spPr>
            <a:ln>
              <a:solidFill>
                <a:sysClr val="windowText" lastClr="000000"/>
              </a:solidFill>
            </a:ln>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'Data 11.9'!$A$5:$A$18</c:f>
              <c:strCache>
                <c:ptCount val="14"/>
                <c:pt idx="0">
                  <c:v>Other Asian</c:v>
                </c:pt>
                <c:pt idx="1">
                  <c:v>Indian</c:v>
                </c:pt>
                <c:pt idx="2">
                  <c:v>Other ethnic group</c:v>
                </c:pt>
                <c:pt idx="3">
                  <c:v>White: Other White</c:v>
                </c:pt>
                <c:pt idx="4">
                  <c:v>African</c:v>
                </c:pt>
                <c:pt idx="5">
                  <c:v>White: Irish</c:v>
                </c:pt>
                <c:pt idx="6">
                  <c:v>Mixed or multiple</c:v>
                </c:pt>
                <c:pt idx="7">
                  <c:v>Pakistani</c:v>
                </c:pt>
                <c:pt idx="8">
                  <c:v>White: Other British</c:v>
                </c:pt>
                <c:pt idx="9">
                  <c:v>Caribbean or Black</c:v>
                </c:pt>
                <c:pt idx="10">
                  <c:v>All</c:v>
                </c:pt>
                <c:pt idx="11">
                  <c:v>White: Scottish</c:v>
                </c:pt>
                <c:pt idx="12">
                  <c:v>White: Gypsy / Traveller</c:v>
                </c:pt>
                <c:pt idx="13">
                  <c:v>White: Polish</c:v>
                </c:pt>
              </c:strCache>
            </c:strRef>
          </c:cat>
          <c:val>
            <c:numRef>
              <c:f>'Data 11.9'!$B$5:$B$18</c:f>
              <c:numCache>
                <c:formatCode>0%</c:formatCode>
                <c:ptCount val="14"/>
                <c:pt idx="0">
                  <c:v>0.85361143298570874</c:v>
                </c:pt>
                <c:pt idx="1">
                  <c:v>0.73764185420273132</c:v>
                </c:pt>
                <c:pt idx="2">
                  <c:v>0.72451291345718172</c:v>
                </c:pt>
                <c:pt idx="3">
                  <c:v>0.71202100758607278</c:v>
                </c:pt>
                <c:pt idx="4">
                  <c:v>0.71085568326947635</c:v>
                </c:pt>
                <c:pt idx="5">
                  <c:v>0.69823819591261449</c:v>
                </c:pt>
                <c:pt idx="6">
                  <c:v>0.68668334723380597</c:v>
                </c:pt>
                <c:pt idx="7">
                  <c:v>0.61839170930080023</c:v>
                </c:pt>
                <c:pt idx="8">
                  <c:v>0.60957426758528255</c:v>
                </c:pt>
                <c:pt idx="9">
                  <c:v>0.59199134199134196</c:v>
                </c:pt>
                <c:pt idx="10">
                  <c:v>0.46197714423040437</c:v>
                </c:pt>
                <c:pt idx="11">
                  <c:v>0.4143164428903971</c:v>
                </c:pt>
                <c:pt idx="12">
                  <c:v>0.38095238095238093</c:v>
                </c:pt>
                <c:pt idx="13">
                  <c:v>0.37314148681055154</c:v>
                </c:pt>
              </c:numCache>
            </c:numRef>
          </c:val>
        </c:ser>
        <c:dLbls>
          <c:showLegendKey val="0"/>
          <c:showVal val="0"/>
          <c:showCatName val="0"/>
          <c:showSerName val="0"/>
          <c:showPercent val="0"/>
          <c:showBubbleSize val="0"/>
        </c:dLbls>
        <c:gapWidth val="150"/>
        <c:overlap val="100"/>
        <c:axId val="68526080"/>
        <c:axId val="68527616"/>
      </c:barChart>
      <c:catAx>
        <c:axId val="68526080"/>
        <c:scaling>
          <c:orientation val="maxMin"/>
        </c:scaling>
        <c:delete val="0"/>
        <c:axPos val="l"/>
        <c:majorTickMark val="out"/>
        <c:minorTickMark val="none"/>
        <c:tickLblPos val="nextTo"/>
        <c:txPr>
          <a:bodyPr/>
          <a:lstStyle/>
          <a:p>
            <a:pPr>
              <a:defRPr>
                <a:latin typeface="Arial" pitchFamily="34" charset="0"/>
                <a:cs typeface="Arial" pitchFamily="34" charset="0"/>
              </a:defRPr>
            </a:pPr>
            <a:endParaRPr lang="en-US"/>
          </a:p>
        </c:txPr>
        <c:crossAx val="68527616"/>
        <c:crosses val="autoZero"/>
        <c:auto val="1"/>
        <c:lblAlgn val="ctr"/>
        <c:lblOffset val="100"/>
        <c:noMultiLvlLbl val="0"/>
      </c:catAx>
      <c:valAx>
        <c:axId val="68527616"/>
        <c:scaling>
          <c:orientation val="minMax"/>
          <c:max val="1"/>
        </c:scaling>
        <c:delete val="0"/>
        <c:axPos val="t"/>
        <c:majorGridlines/>
        <c:numFmt formatCode="0%" sourceLinked="1"/>
        <c:majorTickMark val="out"/>
        <c:minorTickMark val="none"/>
        <c:tickLblPos val="high"/>
        <c:txPr>
          <a:bodyPr/>
          <a:lstStyle/>
          <a:p>
            <a:pPr>
              <a:defRPr>
                <a:latin typeface="Arial" pitchFamily="34" charset="0"/>
                <a:cs typeface="Arial" pitchFamily="34" charset="0"/>
              </a:defRPr>
            </a:pPr>
            <a:endParaRPr lang="en-US"/>
          </a:p>
        </c:txPr>
        <c:crossAx val="68526080"/>
        <c:crosses val="autoZero"/>
        <c:crossBetween val="between"/>
      </c:valAx>
    </c:plotArea>
    <c:plotVisOnly val="1"/>
    <c:dispBlanksAs val="gap"/>
    <c:showDLblsOverMax val="0"/>
  </c:chart>
  <c:spPr>
    <a:noFill/>
    <a:ln>
      <a:noFill/>
    </a:ln>
  </c:spPr>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GB">
                <a:latin typeface="Arial" pitchFamily="34" charset="0"/>
                <a:cs typeface="Arial" pitchFamily="34" charset="0"/>
              </a:rPr>
              <a:t>Figure 11.10: Ethnic</a:t>
            </a:r>
            <a:r>
              <a:rPr lang="en-GB" baseline="0">
                <a:latin typeface="Arial" pitchFamily="34" charset="0"/>
                <a:cs typeface="Arial" pitchFamily="34" charset="0"/>
              </a:rPr>
              <a:t> group by highest level of qualification, </a:t>
            </a:r>
          </a:p>
          <a:p>
            <a:pPr>
              <a:defRPr>
                <a:latin typeface="Arial" pitchFamily="34" charset="0"/>
                <a:cs typeface="Arial" pitchFamily="34" charset="0"/>
              </a:defRPr>
            </a:pPr>
            <a:r>
              <a:rPr lang="en-GB" baseline="0">
                <a:latin typeface="Arial" pitchFamily="34" charset="0"/>
                <a:cs typeface="Arial" pitchFamily="34" charset="0"/>
              </a:rPr>
              <a:t>all people (16 years+), Scotland, 2011 </a:t>
            </a:r>
            <a:endParaRPr lang="en-GB">
              <a:latin typeface="Arial" pitchFamily="34" charset="0"/>
              <a:cs typeface="Arial" pitchFamily="34" charset="0"/>
            </a:endParaRPr>
          </a:p>
        </c:rich>
      </c:tx>
      <c:overlay val="0"/>
    </c:title>
    <c:autoTitleDeleted val="0"/>
    <c:plotArea>
      <c:layout/>
      <c:barChart>
        <c:barDir val="bar"/>
        <c:grouping val="percentStacked"/>
        <c:varyColors val="0"/>
        <c:ser>
          <c:idx val="0"/>
          <c:order val="0"/>
          <c:tx>
            <c:strRef>
              <c:f>'Data 11.10'!$B$4</c:f>
              <c:strCache>
                <c:ptCount val="1"/>
                <c:pt idx="0">
                  <c:v>No qualifications</c:v>
                </c:pt>
              </c:strCache>
            </c:strRef>
          </c:tx>
          <c:spPr>
            <a:solidFill>
              <a:schemeClr val="bg1">
                <a:lumMod val="75000"/>
              </a:schemeClr>
            </a:solidFill>
            <a:ln>
              <a:solidFill>
                <a:sysClr val="windowText" lastClr="000000"/>
              </a:solidFill>
            </a:ln>
          </c:spPr>
          <c:invertIfNegative val="0"/>
          <c:dLbls>
            <c:txPr>
              <a:bodyPr/>
              <a:lstStyle/>
              <a:p>
                <a:pPr>
                  <a:defRPr>
                    <a:solidFill>
                      <a:sysClr val="windowText" lastClr="000000"/>
                    </a:solidFill>
                  </a:defRPr>
                </a:pPr>
                <a:endParaRPr lang="en-US"/>
              </a:p>
            </c:txPr>
            <c:showLegendKey val="0"/>
            <c:showVal val="1"/>
            <c:showCatName val="0"/>
            <c:showSerName val="0"/>
            <c:showPercent val="0"/>
            <c:showBubbleSize val="0"/>
            <c:showLeaderLines val="0"/>
          </c:dLbls>
          <c:cat>
            <c:strRef>
              <c:f>'Data 11.10'!$A$5:$A$18</c:f>
              <c:strCache>
                <c:ptCount val="14"/>
                <c:pt idx="0">
                  <c:v>Indian</c:v>
                </c:pt>
                <c:pt idx="1">
                  <c:v>White: Other White</c:v>
                </c:pt>
                <c:pt idx="2">
                  <c:v>African</c:v>
                </c:pt>
                <c:pt idx="3">
                  <c:v>Other ethnic group</c:v>
                </c:pt>
                <c:pt idx="4">
                  <c:v>Other Asian</c:v>
                </c:pt>
                <c:pt idx="5">
                  <c:v>Mixed or multiple</c:v>
                </c:pt>
                <c:pt idx="6">
                  <c:v>White: Other British</c:v>
                </c:pt>
                <c:pt idx="7">
                  <c:v>White: Irish</c:v>
                </c:pt>
                <c:pt idx="8">
                  <c:v>White: Polish</c:v>
                </c:pt>
                <c:pt idx="9">
                  <c:v>Caribbean or Black</c:v>
                </c:pt>
                <c:pt idx="10">
                  <c:v>Pakistani</c:v>
                </c:pt>
                <c:pt idx="11">
                  <c:v>All</c:v>
                </c:pt>
                <c:pt idx="12">
                  <c:v>White: Scottish</c:v>
                </c:pt>
                <c:pt idx="13">
                  <c:v>White: Gypsy / Traveller</c:v>
                </c:pt>
              </c:strCache>
            </c:strRef>
          </c:cat>
          <c:val>
            <c:numRef>
              <c:f>'Data 11.10'!$B$5:$B$18</c:f>
              <c:numCache>
                <c:formatCode>0%</c:formatCode>
                <c:ptCount val="14"/>
                <c:pt idx="0">
                  <c:v>0.10119989197114086</c:v>
                </c:pt>
                <c:pt idx="1">
                  <c:v>9.4809627232835425E-2</c:v>
                </c:pt>
                <c:pt idx="2">
                  <c:v>9.0742773508964508E-2</c:v>
                </c:pt>
                <c:pt idx="3">
                  <c:v>0.13643926788685523</c:v>
                </c:pt>
                <c:pt idx="4">
                  <c:v>0.18404240021364449</c:v>
                </c:pt>
                <c:pt idx="5">
                  <c:v>8.2851278223549166E-2</c:v>
                </c:pt>
                <c:pt idx="6">
                  <c:v>0.15319101546652808</c:v>
                </c:pt>
                <c:pt idx="7">
                  <c:v>0.22377028121973874</c:v>
                </c:pt>
                <c:pt idx="8">
                  <c:v>0.16094195906132588</c:v>
                </c:pt>
                <c:pt idx="9">
                  <c:v>0.14639952390398731</c:v>
                </c:pt>
                <c:pt idx="10">
                  <c:v>0.25150876382431925</c:v>
                </c:pt>
                <c:pt idx="11">
                  <c:v>0.26789146193531416</c:v>
                </c:pt>
                <c:pt idx="12">
                  <c:v>0.29046430756439406</c:v>
                </c:pt>
                <c:pt idx="13">
                  <c:v>0.50295857988165682</c:v>
                </c:pt>
              </c:numCache>
            </c:numRef>
          </c:val>
        </c:ser>
        <c:ser>
          <c:idx val="1"/>
          <c:order val="1"/>
          <c:tx>
            <c:strRef>
              <c:f>'Data 11.10'!$C$4</c:f>
              <c:strCache>
                <c:ptCount val="1"/>
                <c:pt idx="0">
                  <c:v>Level 1</c:v>
                </c:pt>
              </c:strCache>
            </c:strRef>
          </c:tx>
          <c:spPr>
            <a:solidFill>
              <a:schemeClr val="accent1">
                <a:lumMod val="40000"/>
                <a:lumOff val="6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11.10'!$A$5:$A$18</c:f>
              <c:strCache>
                <c:ptCount val="14"/>
                <c:pt idx="0">
                  <c:v>Indian</c:v>
                </c:pt>
                <c:pt idx="1">
                  <c:v>White: Other White</c:v>
                </c:pt>
                <c:pt idx="2">
                  <c:v>African</c:v>
                </c:pt>
                <c:pt idx="3">
                  <c:v>Other ethnic group</c:v>
                </c:pt>
                <c:pt idx="4">
                  <c:v>Other Asian</c:v>
                </c:pt>
                <c:pt idx="5">
                  <c:v>Mixed or multiple</c:v>
                </c:pt>
                <c:pt idx="6">
                  <c:v>White: Other British</c:v>
                </c:pt>
                <c:pt idx="7">
                  <c:v>White: Irish</c:v>
                </c:pt>
                <c:pt idx="8">
                  <c:v>White: Polish</c:v>
                </c:pt>
                <c:pt idx="9">
                  <c:v>Caribbean or Black</c:v>
                </c:pt>
                <c:pt idx="10">
                  <c:v>Pakistani</c:v>
                </c:pt>
                <c:pt idx="11">
                  <c:v>All</c:v>
                </c:pt>
                <c:pt idx="12">
                  <c:v>White: Scottish</c:v>
                </c:pt>
                <c:pt idx="13">
                  <c:v>White: Gypsy / Traveller</c:v>
                </c:pt>
              </c:strCache>
            </c:strRef>
          </c:cat>
          <c:val>
            <c:numRef>
              <c:f>'Data 11.10'!$C$5:$C$18</c:f>
              <c:numCache>
                <c:formatCode>0%</c:formatCode>
                <c:ptCount val="14"/>
                <c:pt idx="0">
                  <c:v>0.11983487017246036</c:v>
                </c:pt>
                <c:pt idx="1">
                  <c:v>0.17087008554585345</c:v>
                </c:pt>
                <c:pt idx="2">
                  <c:v>0.15500365898280277</c:v>
                </c:pt>
                <c:pt idx="3">
                  <c:v>0.15048992420040672</c:v>
                </c:pt>
                <c:pt idx="4">
                  <c:v>0.15084533371679779</c:v>
                </c:pt>
                <c:pt idx="5">
                  <c:v>0.16943459600671767</c:v>
                </c:pt>
                <c:pt idx="6">
                  <c:v>0.18362027592095181</c:v>
                </c:pt>
                <c:pt idx="7">
                  <c:v>0.14057034445959565</c:v>
                </c:pt>
                <c:pt idx="8">
                  <c:v>0.2279549140780586</c:v>
                </c:pt>
                <c:pt idx="9">
                  <c:v>0.21166435231104941</c:v>
                </c:pt>
                <c:pt idx="10">
                  <c:v>0.21050503883803529</c:v>
                </c:pt>
                <c:pt idx="11">
                  <c:v>0.23084228804641713</c:v>
                </c:pt>
                <c:pt idx="12">
                  <c:v>0.2414839153860521</c:v>
                </c:pt>
                <c:pt idx="13">
                  <c:v>0.17782622236063531</c:v>
                </c:pt>
              </c:numCache>
            </c:numRef>
          </c:val>
        </c:ser>
        <c:ser>
          <c:idx val="2"/>
          <c:order val="2"/>
          <c:tx>
            <c:strRef>
              <c:f>'Data 11.10'!$D$4</c:f>
              <c:strCache>
                <c:ptCount val="1"/>
                <c:pt idx="0">
                  <c:v>Level 2</c:v>
                </c:pt>
              </c:strCache>
            </c:strRef>
          </c:tx>
          <c:spPr>
            <a:solidFill>
              <a:schemeClr val="tx2">
                <a:lumMod val="60000"/>
                <a:lumOff val="4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11.10'!$A$5:$A$18</c:f>
              <c:strCache>
                <c:ptCount val="14"/>
                <c:pt idx="0">
                  <c:v>Indian</c:v>
                </c:pt>
                <c:pt idx="1">
                  <c:v>White: Other White</c:v>
                </c:pt>
                <c:pt idx="2">
                  <c:v>African</c:v>
                </c:pt>
                <c:pt idx="3">
                  <c:v>Other ethnic group</c:v>
                </c:pt>
                <c:pt idx="4">
                  <c:v>Other Asian</c:v>
                </c:pt>
                <c:pt idx="5">
                  <c:v>Mixed or multiple</c:v>
                </c:pt>
                <c:pt idx="6">
                  <c:v>White: Other British</c:v>
                </c:pt>
                <c:pt idx="7">
                  <c:v>White: Irish</c:v>
                </c:pt>
                <c:pt idx="8">
                  <c:v>White: Polish</c:v>
                </c:pt>
                <c:pt idx="9">
                  <c:v>Caribbean or Black</c:v>
                </c:pt>
                <c:pt idx="10">
                  <c:v>Pakistani</c:v>
                </c:pt>
                <c:pt idx="11">
                  <c:v>All</c:v>
                </c:pt>
                <c:pt idx="12">
                  <c:v>White: Scottish</c:v>
                </c:pt>
                <c:pt idx="13">
                  <c:v>White: Gypsy / Traveller</c:v>
                </c:pt>
              </c:strCache>
            </c:strRef>
          </c:cat>
          <c:val>
            <c:numRef>
              <c:f>'Data 11.10'!$D$5:$D$18</c:f>
              <c:numCache>
                <c:formatCode>0%</c:formatCode>
                <c:ptCount val="14"/>
                <c:pt idx="0">
                  <c:v>8.028859138084031E-2</c:v>
                </c:pt>
                <c:pt idx="1">
                  <c:v>7.9351535836177475E-2</c:v>
                </c:pt>
                <c:pt idx="2">
                  <c:v>8.9828027808269303E-2</c:v>
                </c:pt>
                <c:pt idx="3">
                  <c:v>9.0589757811055646E-2</c:v>
                </c:pt>
                <c:pt idx="4">
                  <c:v>0.11091024877257133</c:v>
                </c:pt>
                <c:pt idx="5">
                  <c:v>0.18912110468370966</c:v>
                </c:pt>
                <c:pt idx="6">
                  <c:v>0.14630492367495102</c:v>
                </c:pt>
                <c:pt idx="7">
                  <c:v>0.12902907057172783</c:v>
                </c:pt>
                <c:pt idx="8">
                  <c:v>5.342147945880469E-2</c:v>
                </c:pt>
                <c:pt idx="9">
                  <c:v>0.12973616345963102</c:v>
                </c:pt>
                <c:pt idx="10">
                  <c:v>0.11925731281222027</c:v>
                </c:pt>
                <c:pt idx="11">
                  <c:v>0.14327761681013695</c:v>
                </c:pt>
                <c:pt idx="12">
                  <c:v>0.14745137754272078</c:v>
                </c:pt>
                <c:pt idx="13">
                  <c:v>9.3428838368109626E-2</c:v>
                </c:pt>
              </c:numCache>
            </c:numRef>
          </c:val>
        </c:ser>
        <c:ser>
          <c:idx val="3"/>
          <c:order val="3"/>
          <c:tx>
            <c:strRef>
              <c:f>'Data 11.10'!$E$4</c:f>
              <c:strCache>
                <c:ptCount val="1"/>
                <c:pt idx="0">
                  <c:v>Level 3</c:v>
                </c:pt>
              </c:strCache>
            </c:strRef>
          </c:tx>
          <c:spPr>
            <a:solidFill>
              <a:schemeClr val="accent1">
                <a:lumMod val="75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11.10'!$A$5:$A$18</c:f>
              <c:strCache>
                <c:ptCount val="14"/>
                <c:pt idx="0">
                  <c:v>Indian</c:v>
                </c:pt>
                <c:pt idx="1">
                  <c:v>White: Other White</c:v>
                </c:pt>
                <c:pt idx="2">
                  <c:v>African</c:v>
                </c:pt>
                <c:pt idx="3">
                  <c:v>Other ethnic group</c:v>
                </c:pt>
                <c:pt idx="4">
                  <c:v>Other Asian</c:v>
                </c:pt>
                <c:pt idx="5">
                  <c:v>Mixed or multiple</c:v>
                </c:pt>
                <c:pt idx="6">
                  <c:v>White: Other British</c:v>
                </c:pt>
                <c:pt idx="7">
                  <c:v>White: Irish</c:v>
                </c:pt>
                <c:pt idx="8">
                  <c:v>White: Polish</c:v>
                </c:pt>
                <c:pt idx="9">
                  <c:v>Caribbean or Black</c:v>
                </c:pt>
                <c:pt idx="10">
                  <c:v>Pakistani</c:v>
                </c:pt>
                <c:pt idx="11">
                  <c:v>All</c:v>
                </c:pt>
                <c:pt idx="12">
                  <c:v>White: Scottish</c:v>
                </c:pt>
                <c:pt idx="13">
                  <c:v>White: Gypsy / Traveller</c:v>
                </c:pt>
              </c:strCache>
            </c:strRef>
          </c:cat>
          <c:val>
            <c:numRef>
              <c:f>'Data 11.10'!$E$5:$E$18</c:f>
              <c:numCache>
                <c:formatCode>0%</c:formatCode>
                <c:ptCount val="14"/>
                <c:pt idx="0">
                  <c:v>7.6970562135884865E-2</c:v>
                </c:pt>
                <c:pt idx="1">
                  <c:v>9.1296928327645049E-2</c:v>
                </c:pt>
                <c:pt idx="2">
                  <c:v>0.11329125503110135</c:v>
                </c:pt>
                <c:pt idx="3">
                  <c:v>8.7631724902939551E-2</c:v>
                </c:pt>
                <c:pt idx="4">
                  <c:v>7.5494566445489839E-2</c:v>
                </c:pt>
                <c:pt idx="5">
                  <c:v>9.3580891957454754E-2</c:v>
                </c:pt>
                <c:pt idx="6">
                  <c:v>8.3908500094130256E-2</c:v>
                </c:pt>
                <c:pt idx="7">
                  <c:v>7.6006403035513134E-2</c:v>
                </c:pt>
                <c:pt idx="8">
                  <c:v>0.14675508653786931</c:v>
                </c:pt>
                <c:pt idx="9">
                  <c:v>0.10890696290418568</c:v>
                </c:pt>
                <c:pt idx="10">
                  <c:v>0.10790909878432618</c:v>
                </c:pt>
                <c:pt idx="11">
                  <c:v>9.7051612761790626E-2</c:v>
                </c:pt>
                <c:pt idx="12">
                  <c:v>9.8460852547800876E-2</c:v>
                </c:pt>
                <c:pt idx="13">
                  <c:v>6.353161009031455E-2</c:v>
                </c:pt>
              </c:numCache>
            </c:numRef>
          </c:val>
        </c:ser>
        <c:ser>
          <c:idx val="4"/>
          <c:order val="4"/>
          <c:tx>
            <c:strRef>
              <c:f>'Data 11.10'!$F$4</c:f>
              <c:strCache>
                <c:ptCount val="1"/>
                <c:pt idx="0">
                  <c:v>Level 4 and above</c:v>
                </c:pt>
              </c:strCache>
            </c:strRef>
          </c:tx>
          <c:spPr>
            <a:solidFill>
              <a:schemeClr val="tx2">
                <a:lumMod val="50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11.10'!$A$5:$A$18</c:f>
              <c:strCache>
                <c:ptCount val="14"/>
                <c:pt idx="0">
                  <c:v>Indian</c:v>
                </c:pt>
                <c:pt idx="1">
                  <c:v>White: Other White</c:v>
                </c:pt>
                <c:pt idx="2">
                  <c:v>African</c:v>
                </c:pt>
                <c:pt idx="3">
                  <c:v>Other ethnic group</c:v>
                </c:pt>
                <c:pt idx="4">
                  <c:v>Other Asian</c:v>
                </c:pt>
                <c:pt idx="5">
                  <c:v>Mixed or multiple</c:v>
                </c:pt>
                <c:pt idx="6">
                  <c:v>White: Other British</c:v>
                </c:pt>
                <c:pt idx="7">
                  <c:v>White: Irish</c:v>
                </c:pt>
                <c:pt idx="8">
                  <c:v>White: Polish</c:v>
                </c:pt>
                <c:pt idx="9">
                  <c:v>Caribbean or Black</c:v>
                </c:pt>
                <c:pt idx="10">
                  <c:v>Pakistani</c:v>
                </c:pt>
                <c:pt idx="11">
                  <c:v>All</c:v>
                </c:pt>
                <c:pt idx="12">
                  <c:v>White: Scottish</c:v>
                </c:pt>
                <c:pt idx="13">
                  <c:v>White: Gypsy / Traveller</c:v>
                </c:pt>
              </c:strCache>
            </c:strRef>
          </c:cat>
          <c:val>
            <c:numRef>
              <c:f>'Data 11.10'!$F$5:$F$18</c:f>
              <c:numCache>
                <c:formatCode>0%</c:formatCode>
                <c:ptCount val="14"/>
                <c:pt idx="0">
                  <c:v>0.62170608433967356</c:v>
                </c:pt>
                <c:pt idx="1">
                  <c:v>0.56367182305748864</c:v>
                </c:pt>
                <c:pt idx="2">
                  <c:v>0.55113428466886205</c:v>
                </c:pt>
                <c:pt idx="3">
                  <c:v>0.53484932519874284</c:v>
                </c:pt>
                <c:pt idx="4">
                  <c:v>0.47870745085149652</c:v>
                </c:pt>
                <c:pt idx="5">
                  <c:v>0.46501212912856876</c:v>
                </c:pt>
                <c:pt idx="6">
                  <c:v>0.43297528484343883</c:v>
                </c:pt>
                <c:pt idx="7">
                  <c:v>0.43062390071342466</c:v>
                </c:pt>
                <c:pt idx="8">
                  <c:v>0.41092656086394153</c:v>
                </c:pt>
                <c:pt idx="9">
                  <c:v>0.4032929974211466</c:v>
                </c:pt>
                <c:pt idx="10">
                  <c:v>0.31081978574109903</c:v>
                </c:pt>
                <c:pt idx="11">
                  <c:v>0.26093702044634115</c:v>
                </c:pt>
                <c:pt idx="12">
                  <c:v>0.22213954695903221</c:v>
                </c:pt>
                <c:pt idx="13">
                  <c:v>0.16225474929928371</c:v>
                </c:pt>
              </c:numCache>
            </c:numRef>
          </c:val>
        </c:ser>
        <c:dLbls>
          <c:showLegendKey val="0"/>
          <c:showVal val="0"/>
          <c:showCatName val="0"/>
          <c:showSerName val="0"/>
          <c:showPercent val="0"/>
          <c:showBubbleSize val="0"/>
        </c:dLbls>
        <c:gapWidth val="150"/>
        <c:overlap val="100"/>
        <c:axId val="69889024"/>
        <c:axId val="69899008"/>
      </c:barChart>
      <c:catAx>
        <c:axId val="69889024"/>
        <c:scaling>
          <c:orientation val="maxMin"/>
        </c:scaling>
        <c:delete val="0"/>
        <c:axPos val="l"/>
        <c:majorTickMark val="out"/>
        <c:minorTickMark val="none"/>
        <c:tickLblPos val="nextTo"/>
        <c:txPr>
          <a:bodyPr/>
          <a:lstStyle/>
          <a:p>
            <a:pPr>
              <a:defRPr>
                <a:latin typeface="Arial" pitchFamily="34" charset="0"/>
                <a:cs typeface="Arial" pitchFamily="34" charset="0"/>
              </a:defRPr>
            </a:pPr>
            <a:endParaRPr lang="en-US"/>
          </a:p>
        </c:txPr>
        <c:crossAx val="69899008"/>
        <c:crosses val="autoZero"/>
        <c:auto val="1"/>
        <c:lblAlgn val="ctr"/>
        <c:lblOffset val="100"/>
        <c:noMultiLvlLbl val="0"/>
      </c:catAx>
      <c:valAx>
        <c:axId val="69899008"/>
        <c:scaling>
          <c:orientation val="minMax"/>
        </c:scaling>
        <c:delete val="0"/>
        <c:axPos val="t"/>
        <c:majorGridlines/>
        <c:numFmt formatCode="0%" sourceLinked="1"/>
        <c:majorTickMark val="out"/>
        <c:minorTickMark val="none"/>
        <c:tickLblPos val="high"/>
        <c:txPr>
          <a:bodyPr/>
          <a:lstStyle/>
          <a:p>
            <a:pPr>
              <a:defRPr>
                <a:latin typeface="Arial" pitchFamily="34" charset="0"/>
                <a:cs typeface="Arial" pitchFamily="34" charset="0"/>
              </a:defRPr>
            </a:pPr>
            <a:endParaRPr lang="en-US"/>
          </a:p>
        </c:txPr>
        <c:crossAx val="69889024"/>
        <c:crosses val="autoZero"/>
        <c:crossBetween val="between"/>
      </c:valAx>
    </c:plotArea>
    <c:legend>
      <c:legendPos val="r"/>
      <c:layout>
        <c:manualLayout>
          <c:xMode val="edge"/>
          <c:yMode val="edge"/>
          <c:x val="0.85680654068794249"/>
          <c:y val="0.38979945556331325"/>
          <c:w val="0.13592104617285874"/>
          <c:h val="0.23527352887535583"/>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n-GB" sz="1400">
                <a:latin typeface="Arial" pitchFamily="34" charset="0"/>
                <a:cs typeface="Arial" pitchFamily="34" charset="0"/>
              </a:rPr>
              <a:t>Figure 11.11: Ethnic group </a:t>
            </a:r>
            <a:r>
              <a:rPr lang="en-GB" sz="1400" baseline="0">
                <a:latin typeface="Arial" pitchFamily="34" charset="0"/>
                <a:cs typeface="Arial" pitchFamily="34" charset="0"/>
              </a:rPr>
              <a:t>by method of travel to work, all people 16-74 years in employment (excluding full-time students), Scotland, 2011</a:t>
            </a:r>
            <a:endParaRPr lang="en-GB" sz="1400">
              <a:latin typeface="Arial" pitchFamily="34" charset="0"/>
              <a:cs typeface="Arial" pitchFamily="34" charset="0"/>
            </a:endParaRPr>
          </a:p>
        </c:rich>
      </c:tx>
      <c:layout>
        <c:manualLayout>
          <c:xMode val="edge"/>
          <c:yMode val="edge"/>
          <c:x val="0.12573108229458116"/>
          <c:y val="1.8157178993109244E-2"/>
        </c:manualLayout>
      </c:layout>
      <c:overlay val="0"/>
    </c:title>
    <c:autoTitleDeleted val="0"/>
    <c:plotArea>
      <c:layout>
        <c:manualLayout>
          <c:layoutTarget val="inner"/>
          <c:xMode val="edge"/>
          <c:yMode val="edge"/>
          <c:x val="0.17219603325161911"/>
          <c:y val="0.12912450143127879"/>
          <c:w val="0.6348677677887089"/>
          <c:h val="0.82029255694631165"/>
        </c:manualLayout>
      </c:layout>
      <c:barChart>
        <c:barDir val="bar"/>
        <c:grouping val="percentStacked"/>
        <c:varyColors val="0"/>
        <c:ser>
          <c:idx val="0"/>
          <c:order val="0"/>
          <c:tx>
            <c:strRef>
              <c:f>'Data 11.11'!$B$4</c:f>
              <c:strCache>
                <c:ptCount val="1"/>
                <c:pt idx="0">
                  <c:v>Driving a car or van</c:v>
                </c:pt>
              </c:strCache>
            </c:strRef>
          </c:tx>
          <c:spPr>
            <a:solidFill>
              <a:schemeClr val="accent1">
                <a:lumMod val="75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11.11'!$A$5:$A$21</c:f>
              <c:strCache>
                <c:ptCount val="17"/>
                <c:pt idx="0">
                  <c:v>White: Scottish</c:v>
                </c:pt>
                <c:pt idx="1">
                  <c:v>All</c:v>
                </c:pt>
                <c:pt idx="2">
                  <c:v>Pakistani</c:v>
                </c:pt>
                <c:pt idx="3">
                  <c:v>White: Other British</c:v>
                </c:pt>
                <c:pt idx="4">
                  <c:v>Arab</c:v>
                </c:pt>
                <c:pt idx="5">
                  <c:v>White: Irish</c:v>
                </c:pt>
                <c:pt idx="6">
                  <c:v>White: Gypsy / Traveller</c:v>
                </c:pt>
                <c:pt idx="7">
                  <c:v>Other ethnic group</c:v>
                </c:pt>
                <c:pt idx="8">
                  <c:v>Chinese</c:v>
                </c:pt>
                <c:pt idx="9">
                  <c:v>Mixed or multiple</c:v>
                </c:pt>
                <c:pt idx="10">
                  <c:v>Indian</c:v>
                </c:pt>
                <c:pt idx="11">
                  <c:v>Caribbean or Black</c:v>
                </c:pt>
                <c:pt idx="12">
                  <c:v>White: Other White</c:v>
                </c:pt>
                <c:pt idx="13">
                  <c:v>White: Polish</c:v>
                </c:pt>
                <c:pt idx="14">
                  <c:v>Bangladeshi </c:v>
                </c:pt>
                <c:pt idx="15">
                  <c:v>Other Asian</c:v>
                </c:pt>
                <c:pt idx="16">
                  <c:v>African</c:v>
                </c:pt>
              </c:strCache>
            </c:strRef>
          </c:cat>
          <c:val>
            <c:numRef>
              <c:f>'Data 11.11'!$B$5:$B$21</c:f>
              <c:numCache>
                <c:formatCode>0%</c:formatCode>
                <c:ptCount val="17"/>
                <c:pt idx="0">
                  <c:v>0.57585556224378709</c:v>
                </c:pt>
                <c:pt idx="1">
                  <c:v>0.55989753948998822</c:v>
                </c:pt>
                <c:pt idx="2">
                  <c:v>0.5504689732281508</c:v>
                </c:pt>
                <c:pt idx="3">
                  <c:v>0.53838611628591038</c:v>
                </c:pt>
                <c:pt idx="4">
                  <c:v>0.51725683549977586</c:v>
                </c:pt>
                <c:pt idx="5">
                  <c:v>0.50954688991701547</c:v>
                </c:pt>
                <c:pt idx="6">
                  <c:v>0.48945147679324896</c:v>
                </c:pt>
                <c:pt idx="7">
                  <c:v>0.47531734837799716</c:v>
                </c:pt>
                <c:pt idx="8">
                  <c:v>0.44789047219893824</c:v>
                </c:pt>
                <c:pt idx="9">
                  <c:v>0.42330951072017592</c:v>
                </c:pt>
                <c:pt idx="10">
                  <c:v>0.42185311186712027</c:v>
                </c:pt>
                <c:pt idx="11">
                  <c:v>0.41415994130594275</c:v>
                </c:pt>
                <c:pt idx="12">
                  <c:v>0.37878729024238655</c:v>
                </c:pt>
                <c:pt idx="13">
                  <c:v>0.36477483205705913</c:v>
                </c:pt>
                <c:pt idx="14">
                  <c:v>0.34607218683651803</c:v>
                </c:pt>
                <c:pt idx="15">
                  <c:v>0.33171581435859149</c:v>
                </c:pt>
                <c:pt idx="16">
                  <c:v>0.31491878885101265</c:v>
                </c:pt>
              </c:numCache>
            </c:numRef>
          </c:val>
        </c:ser>
        <c:ser>
          <c:idx val="1"/>
          <c:order val="1"/>
          <c:tx>
            <c:strRef>
              <c:f>'Data 11.11'!$C$4</c:f>
              <c:strCache>
                <c:ptCount val="1"/>
                <c:pt idx="0">
                  <c:v>Passenger in a car or van</c:v>
                </c:pt>
              </c:strCache>
            </c:strRef>
          </c:tx>
          <c:spPr>
            <a:solidFill>
              <a:schemeClr val="tx2">
                <a:lumMod val="60000"/>
                <a:lumOff val="40000"/>
              </a:schemeClr>
            </a:solidFill>
            <a:ln>
              <a:solidFill>
                <a:sysClr val="windowText" lastClr="000000"/>
              </a:solidFill>
            </a:ln>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'Data 11.11'!$A$5:$A$21</c:f>
              <c:strCache>
                <c:ptCount val="17"/>
                <c:pt idx="0">
                  <c:v>White: Scottish</c:v>
                </c:pt>
                <c:pt idx="1">
                  <c:v>All</c:v>
                </c:pt>
                <c:pt idx="2">
                  <c:v>Pakistani</c:v>
                </c:pt>
                <c:pt idx="3">
                  <c:v>White: Other British</c:v>
                </c:pt>
                <c:pt idx="4">
                  <c:v>Arab</c:v>
                </c:pt>
                <c:pt idx="5">
                  <c:v>White: Irish</c:v>
                </c:pt>
                <c:pt idx="6">
                  <c:v>White: Gypsy / Traveller</c:v>
                </c:pt>
                <c:pt idx="7">
                  <c:v>Other ethnic group</c:v>
                </c:pt>
                <c:pt idx="8">
                  <c:v>Chinese</c:v>
                </c:pt>
                <c:pt idx="9">
                  <c:v>Mixed or multiple</c:v>
                </c:pt>
                <c:pt idx="10">
                  <c:v>Indian</c:v>
                </c:pt>
                <c:pt idx="11">
                  <c:v>Caribbean or Black</c:v>
                </c:pt>
                <c:pt idx="12">
                  <c:v>White: Other White</c:v>
                </c:pt>
                <c:pt idx="13">
                  <c:v>White: Polish</c:v>
                </c:pt>
                <c:pt idx="14">
                  <c:v>Bangladeshi </c:v>
                </c:pt>
                <c:pt idx="15">
                  <c:v>Other Asian</c:v>
                </c:pt>
                <c:pt idx="16">
                  <c:v>African</c:v>
                </c:pt>
              </c:strCache>
            </c:strRef>
          </c:cat>
          <c:val>
            <c:numRef>
              <c:f>'Data 11.11'!$C$5:$C$21</c:f>
              <c:numCache>
                <c:formatCode>0%</c:formatCode>
                <c:ptCount val="17"/>
                <c:pt idx="0">
                  <c:v>5.9761907861988289E-2</c:v>
                </c:pt>
                <c:pt idx="1">
                  <c:v>5.7941834917792104E-2</c:v>
                </c:pt>
                <c:pt idx="2">
                  <c:v>5.5469283806447604E-2</c:v>
                </c:pt>
                <c:pt idx="3">
                  <c:v>3.7291237703042782E-2</c:v>
                </c:pt>
                <c:pt idx="4">
                  <c:v>2.7790228597041687E-2</c:v>
                </c:pt>
                <c:pt idx="5">
                  <c:v>4.571491517955497E-2</c:v>
                </c:pt>
                <c:pt idx="6">
                  <c:v>6.8354430379746839E-2</c:v>
                </c:pt>
                <c:pt idx="7">
                  <c:v>4.8425011753643631E-2</c:v>
                </c:pt>
                <c:pt idx="8">
                  <c:v>6.7616652696283877E-2</c:v>
                </c:pt>
                <c:pt idx="9">
                  <c:v>4.3613707165109032E-2</c:v>
                </c:pt>
                <c:pt idx="10">
                  <c:v>4.8095523981055301E-2</c:v>
                </c:pt>
                <c:pt idx="11">
                  <c:v>4.6588407923697728E-2</c:v>
                </c:pt>
                <c:pt idx="12">
                  <c:v>5.4265071472964575E-2</c:v>
                </c:pt>
                <c:pt idx="13">
                  <c:v>0.10798109086888011</c:v>
                </c:pt>
                <c:pt idx="14">
                  <c:v>4.953998584571833E-2</c:v>
                </c:pt>
                <c:pt idx="15">
                  <c:v>6.5198457135747165E-2</c:v>
                </c:pt>
                <c:pt idx="16">
                  <c:v>3.0078203328654501E-2</c:v>
                </c:pt>
              </c:numCache>
            </c:numRef>
          </c:val>
        </c:ser>
        <c:ser>
          <c:idx val="2"/>
          <c:order val="2"/>
          <c:tx>
            <c:strRef>
              <c:f>'Data 11.11'!$D$4</c:f>
              <c:strCache>
                <c:ptCount val="1"/>
                <c:pt idx="0">
                  <c:v>Train, underground, metro, light rail or tram</c:v>
                </c:pt>
              </c:strCache>
            </c:strRef>
          </c:tx>
          <c:spPr>
            <a:solidFill>
              <a:schemeClr val="accent1">
                <a:lumMod val="60000"/>
                <a:lumOff val="40000"/>
              </a:schemeClr>
            </a:solidFill>
            <a:ln>
              <a:solidFill>
                <a:sysClr val="windowText" lastClr="000000"/>
              </a:solidFill>
            </a:ln>
          </c:spPr>
          <c:invertIfNegative val="0"/>
          <c:dLbls>
            <c:dLbl>
              <c:idx val="14"/>
              <c:delete val="1"/>
            </c:dLbl>
            <c:showLegendKey val="0"/>
            <c:showVal val="1"/>
            <c:showCatName val="0"/>
            <c:showSerName val="0"/>
            <c:showPercent val="0"/>
            <c:showBubbleSize val="0"/>
            <c:showLeaderLines val="0"/>
          </c:dLbls>
          <c:cat>
            <c:strRef>
              <c:f>'Data 11.11'!$A$5:$A$21</c:f>
              <c:strCache>
                <c:ptCount val="17"/>
                <c:pt idx="0">
                  <c:v>White: Scottish</c:v>
                </c:pt>
                <c:pt idx="1">
                  <c:v>All</c:v>
                </c:pt>
                <c:pt idx="2">
                  <c:v>Pakistani</c:v>
                </c:pt>
                <c:pt idx="3">
                  <c:v>White: Other British</c:v>
                </c:pt>
                <c:pt idx="4">
                  <c:v>Arab</c:v>
                </c:pt>
                <c:pt idx="5">
                  <c:v>White: Irish</c:v>
                </c:pt>
                <c:pt idx="6">
                  <c:v>White: Gypsy / Traveller</c:v>
                </c:pt>
                <c:pt idx="7">
                  <c:v>Other ethnic group</c:v>
                </c:pt>
                <c:pt idx="8">
                  <c:v>Chinese</c:v>
                </c:pt>
                <c:pt idx="9">
                  <c:v>Mixed or multiple</c:v>
                </c:pt>
                <c:pt idx="10">
                  <c:v>Indian</c:v>
                </c:pt>
                <c:pt idx="11">
                  <c:v>Caribbean or Black</c:v>
                </c:pt>
                <c:pt idx="12">
                  <c:v>White: Other White</c:v>
                </c:pt>
                <c:pt idx="13">
                  <c:v>White: Polish</c:v>
                </c:pt>
                <c:pt idx="14">
                  <c:v>Bangladeshi </c:v>
                </c:pt>
                <c:pt idx="15">
                  <c:v>Other Asian</c:v>
                </c:pt>
                <c:pt idx="16">
                  <c:v>African</c:v>
                </c:pt>
              </c:strCache>
            </c:strRef>
          </c:cat>
          <c:val>
            <c:numRef>
              <c:f>'Data 11.11'!$D$5:$D$21</c:f>
              <c:numCache>
                <c:formatCode>0%</c:formatCode>
                <c:ptCount val="17"/>
                <c:pt idx="0">
                  <c:v>3.9032507809706574E-2</c:v>
                </c:pt>
                <c:pt idx="1">
                  <c:v>3.9917948290762936E-2</c:v>
                </c:pt>
                <c:pt idx="2">
                  <c:v>4.4785390396919061E-2</c:v>
                </c:pt>
                <c:pt idx="3">
                  <c:v>4.3529010780702121E-2</c:v>
                </c:pt>
                <c:pt idx="4">
                  <c:v>4.5719408337068577E-2</c:v>
                </c:pt>
                <c:pt idx="5">
                  <c:v>6.7746199603436877E-2</c:v>
                </c:pt>
                <c:pt idx="6">
                  <c:v>4.0506329113924051E-2</c:v>
                </c:pt>
                <c:pt idx="7">
                  <c:v>4.5604137282557591E-2</c:v>
                </c:pt>
                <c:pt idx="8">
                  <c:v>4.2563099562261342E-2</c:v>
                </c:pt>
                <c:pt idx="9">
                  <c:v>6.6153564229430084E-2</c:v>
                </c:pt>
                <c:pt idx="10">
                  <c:v>4.9362951103995731E-2</c:v>
                </c:pt>
                <c:pt idx="11">
                  <c:v>5.1357300073367571E-2</c:v>
                </c:pt>
                <c:pt idx="12">
                  <c:v>4.9603791174642635E-2</c:v>
                </c:pt>
                <c:pt idx="13">
                  <c:v>1.8798551405744615E-2</c:v>
                </c:pt>
                <c:pt idx="14">
                  <c:v>2.0523708421797595E-2</c:v>
                </c:pt>
                <c:pt idx="15">
                  <c:v>3.3967898469578199E-2</c:v>
                </c:pt>
                <c:pt idx="16">
                  <c:v>5.2837377180669741E-2</c:v>
                </c:pt>
              </c:numCache>
            </c:numRef>
          </c:val>
        </c:ser>
        <c:ser>
          <c:idx val="3"/>
          <c:order val="3"/>
          <c:tx>
            <c:strRef>
              <c:f>'Data 11.11'!$E$4</c:f>
              <c:strCache>
                <c:ptCount val="1"/>
                <c:pt idx="0">
                  <c:v>Bus, minibus or coach</c:v>
                </c:pt>
              </c:strCache>
            </c:strRef>
          </c:tx>
          <c:spPr>
            <a:solidFill>
              <a:schemeClr val="tx2">
                <a:lumMod val="20000"/>
                <a:lumOff val="8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11.11'!$A$5:$A$21</c:f>
              <c:strCache>
                <c:ptCount val="17"/>
                <c:pt idx="0">
                  <c:v>White: Scottish</c:v>
                </c:pt>
                <c:pt idx="1">
                  <c:v>All</c:v>
                </c:pt>
                <c:pt idx="2">
                  <c:v>Pakistani</c:v>
                </c:pt>
                <c:pt idx="3">
                  <c:v>White: Other British</c:v>
                </c:pt>
                <c:pt idx="4">
                  <c:v>Arab</c:v>
                </c:pt>
                <c:pt idx="5">
                  <c:v>White: Irish</c:v>
                </c:pt>
                <c:pt idx="6">
                  <c:v>White: Gypsy / Traveller</c:v>
                </c:pt>
                <c:pt idx="7">
                  <c:v>Other ethnic group</c:v>
                </c:pt>
                <c:pt idx="8">
                  <c:v>Chinese</c:v>
                </c:pt>
                <c:pt idx="9">
                  <c:v>Mixed or multiple</c:v>
                </c:pt>
                <c:pt idx="10">
                  <c:v>Indian</c:v>
                </c:pt>
                <c:pt idx="11">
                  <c:v>Caribbean or Black</c:v>
                </c:pt>
                <c:pt idx="12">
                  <c:v>White: Other White</c:v>
                </c:pt>
                <c:pt idx="13">
                  <c:v>White: Polish</c:v>
                </c:pt>
                <c:pt idx="14">
                  <c:v>Bangladeshi </c:v>
                </c:pt>
                <c:pt idx="15">
                  <c:v>Other Asian</c:v>
                </c:pt>
                <c:pt idx="16">
                  <c:v>African</c:v>
                </c:pt>
              </c:strCache>
            </c:strRef>
          </c:cat>
          <c:val>
            <c:numRef>
              <c:f>'Data 11.11'!$E$5:$E$21</c:f>
              <c:numCache>
                <c:formatCode>0%</c:formatCode>
                <c:ptCount val="17"/>
                <c:pt idx="0">
                  <c:v>9.7860455892560066E-2</c:v>
                </c:pt>
                <c:pt idx="1">
                  <c:v>0.10029634411737143</c:v>
                </c:pt>
                <c:pt idx="2">
                  <c:v>9.5285421454748748E-2</c:v>
                </c:pt>
                <c:pt idx="3">
                  <c:v>7.3144425924110204E-2</c:v>
                </c:pt>
                <c:pt idx="4">
                  <c:v>0.12415956969968624</c:v>
                </c:pt>
                <c:pt idx="5">
                  <c:v>0.11511346111478299</c:v>
                </c:pt>
                <c:pt idx="6">
                  <c:v>7.3417721518987344E-2</c:v>
                </c:pt>
                <c:pt idx="7">
                  <c:v>0.13963328631875882</c:v>
                </c:pt>
                <c:pt idx="8">
                  <c:v>0.13327745180217937</c:v>
                </c:pt>
                <c:pt idx="9">
                  <c:v>0.1552134872640645</c:v>
                </c:pt>
                <c:pt idx="10">
                  <c:v>0.17323727569875258</c:v>
                </c:pt>
                <c:pt idx="11">
                  <c:v>0.18451944240645635</c:v>
                </c:pt>
                <c:pt idx="12">
                  <c:v>0.14104257302672468</c:v>
                </c:pt>
                <c:pt idx="13">
                  <c:v>0.19445442733530535</c:v>
                </c:pt>
                <c:pt idx="14">
                  <c:v>0.16489738145789101</c:v>
                </c:pt>
                <c:pt idx="15">
                  <c:v>0.17593629463730248</c:v>
                </c:pt>
                <c:pt idx="16">
                  <c:v>0.30800080208542208</c:v>
                </c:pt>
              </c:numCache>
            </c:numRef>
          </c:val>
        </c:ser>
        <c:ser>
          <c:idx val="4"/>
          <c:order val="4"/>
          <c:tx>
            <c:strRef>
              <c:f>'Data 11.11'!$F$4</c:f>
              <c:strCache>
                <c:ptCount val="1"/>
                <c:pt idx="0">
                  <c:v>Bicycle</c:v>
                </c:pt>
              </c:strCache>
            </c:strRef>
          </c:tx>
          <c:spPr>
            <a:solidFill>
              <a:schemeClr val="accent1">
                <a:lumMod val="20000"/>
                <a:lumOff val="80000"/>
              </a:schemeClr>
            </a:solidFill>
            <a:ln>
              <a:solidFill>
                <a:sysClr val="windowText" lastClr="000000"/>
              </a:solidFill>
            </a:ln>
          </c:spPr>
          <c:invertIfNegative val="0"/>
          <c:dLbls>
            <c:dLbl>
              <c:idx val="3"/>
              <c:showLegendKey val="0"/>
              <c:showVal val="1"/>
              <c:showCatName val="0"/>
              <c:showSerName val="0"/>
              <c:showPercent val="0"/>
              <c:showBubbleSize val="0"/>
            </c:dLbl>
            <c:dLbl>
              <c:idx val="6"/>
              <c:showLegendKey val="0"/>
              <c:showVal val="1"/>
              <c:showCatName val="0"/>
              <c:showSerName val="0"/>
              <c:showPercent val="0"/>
              <c:showBubbleSize val="0"/>
            </c:dLbl>
            <c:dLbl>
              <c:idx val="9"/>
              <c:showLegendKey val="0"/>
              <c:showVal val="1"/>
              <c:showCatName val="0"/>
              <c:showSerName val="0"/>
              <c:showPercent val="0"/>
              <c:showBubbleSize val="0"/>
            </c:dLbl>
            <c:dLbl>
              <c:idx val="12"/>
              <c:showLegendKey val="0"/>
              <c:showVal val="1"/>
              <c:showCatName val="0"/>
              <c:showSerName val="0"/>
              <c:showPercent val="0"/>
              <c:showBubbleSize val="0"/>
            </c:dLbl>
            <c:showLegendKey val="0"/>
            <c:showVal val="0"/>
            <c:showCatName val="0"/>
            <c:showSerName val="0"/>
            <c:showPercent val="0"/>
            <c:showBubbleSize val="0"/>
          </c:dLbls>
          <c:cat>
            <c:strRef>
              <c:f>'Data 11.11'!$A$5:$A$21</c:f>
              <c:strCache>
                <c:ptCount val="17"/>
                <c:pt idx="0">
                  <c:v>White: Scottish</c:v>
                </c:pt>
                <c:pt idx="1">
                  <c:v>All</c:v>
                </c:pt>
                <c:pt idx="2">
                  <c:v>Pakistani</c:v>
                </c:pt>
                <c:pt idx="3">
                  <c:v>White: Other British</c:v>
                </c:pt>
                <c:pt idx="4">
                  <c:v>Arab</c:v>
                </c:pt>
                <c:pt idx="5">
                  <c:v>White: Irish</c:v>
                </c:pt>
                <c:pt idx="6">
                  <c:v>White: Gypsy / Traveller</c:v>
                </c:pt>
                <c:pt idx="7">
                  <c:v>Other ethnic group</c:v>
                </c:pt>
                <c:pt idx="8">
                  <c:v>Chinese</c:v>
                </c:pt>
                <c:pt idx="9">
                  <c:v>Mixed or multiple</c:v>
                </c:pt>
                <c:pt idx="10">
                  <c:v>Indian</c:v>
                </c:pt>
                <c:pt idx="11">
                  <c:v>Caribbean or Black</c:v>
                </c:pt>
                <c:pt idx="12">
                  <c:v>White: Other White</c:v>
                </c:pt>
                <c:pt idx="13">
                  <c:v>White: Polish</c:v>
                </c:pt>
                <c:pt idx="14">
                  <c:v>Bangladeshi </c:v>
                </c:pt>
                <c:pt idx="15">
                  <c:v>Other Asian</c:v>
                </c:pt>
                <c:pt idx="16">
                  <c:v>African</c:v>
                </c:pt>
              </c:strCache>
            </c:strRef>
          </c:cat>
          <c:val>
            <c:numRef>
              <c:f>'Data 11.11'!$F$5:$F$21</c:f>
              <c:numCache>
                <c:formatCode>0%</c:formatCode>
                <c:ptCount val="17"/>
                <c:pt idx="0">
                  <c:v>1.1807955834970059E-2</c:v>
                </c:pt>
                <c:pt idx="1">
                  <c:v>1.4086654102064829E-2</c:v>
                </c:pt>
                <c:pt idx="2">
                  <c:v>2.4846263743089634E-3</c:v>
                </c:pt>
                <c:pt idx="3">
                  <c:v>2.9008446206210695E-2</c:v>
                </c:pt>
                <c:pt idx="4">
                  <c:v>1.1205737337516808E-2</c:v>
                </c:pt>
                <c:pt idx="5">
                  <c:v>2.2104722038628184E-2</c:v>
                </c:pt>
                <c:pt idx="6">
                  <c:v>2.5316455696202531E-2</c:v>
                </c:pt>
                <c:pt idx="7">
                  <c:v>1.8805829807240243E-2</c:v>
                </c:pt>
                <c:pt idx="8">
                  <c:v>9.9655397224550617E-3</c:v>
                </c:pt>
                <c:pt idx="9">
                  <c:v>3.1335898845519516E-2</c:v>
                </c:pt>
                <c:pt idx="10">
                  <c:v>9.4723500767126944E-3</c:v>
                </c:pt>
                <c:pt idx="11">
                  <c:v>1.797505502567865E-2</c:v>
                </c:pt>
                <c:pt idx="12">
                  <c:v>3.620261031696706E-2</c:v>
                </c:pt>
                <c:pt idx="13">
                  <c:v>2.048489204655406E-2</c:v>
                </c:pt>
                <c:pt idx="14">
                  <c:v>5.661712668082095E-3</c:v>
                </c:pt>
                <c:pt idx="15">
                  <c:v>1.2940151797934552E-2</c:v>
                </c:pt>
                <c:pt idx="16">
                  <c:v>1.0627631842791257E-2</c:v>
                </c:pt>
              </c:numCache>
            </c:numRef>
          </c:val>
        </c:ser>
        <c:ser>
          <c:idx val="5"/>
          <c:order val="5"/>
          <c:tx>
            <c:strRef>
              <c:f>'Data 11.11'!$G$4</c:f>
              <c:strCache>
                <c:ptCount val="1"/>
                <c:pt idx="0">
                  <c:v>On foot</c:v>
                </c:pt>
              </c:strCache>
            </c:strRef>
          </c:tx>
          <c:spPr>
            <a:solidFill>
              <a:schemeClr val="bg1">
                <a:lumMod val="85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11.11'!$A$5:$A$21</c:f>
              <c:strCache>
                <c:ptCount val="17"/>
                <c:pt idx="0">
                  <c:v>White: Scottish</c:v>
                </c:pt>
                <c:pt idx="1">
                  <c:v>All</c:v>
                </c:pt>
                <c:pt idx="2">
                  <c:v>Pakistani</c:v>
                </c:pt>
                <c:pt idx="3">
                  <c:v>White: Other British</c:v>
                </c:pt>
                <c:pt idx="4">
                  <c:v>Arab</c:v>
                </c:pt>
                <c:pt idx="5">
                  <c:v>White: Irish</c:v>
                </c:pt>
                <c:pt idx="6">
                  <c:v>White: Gypsy / Traveller</c:v>
                </c:pt>
                <c:pt idx="7">
                  <c:v>Other ethnic group</c:v>
                </c:pt>
                <c:pt idx="8">
                  <c:v>Chinese</c:v>
                </c:pt>
                <c:pt idx="9">
                  <c:v>Mixed or multiple</c:v>
                </c:pt>
                <c:pt idx="10">
                  <c:v>Indian</c:v>
                </c:pt>
                <c:pt idx="11">
                  <c:v>Caribbean or Black</c:v>
                </c:pt>
                <c:pt idx="12">
                  <c:v>White: Other White</c:v>
                </c:pt>
                <c:pt idx="13">
                  <c:v>White: Polish</c:v>
                </c:pt>
                <c:pt idx="14">
                  <c:v>Bangladeshi </c:v>
                </c:pt>
                <c:pt idx="15">
                  <c:v>Other Asian</c:v>
                </c:pt>
                <c:pt idx="16">
                  <c:v>African</c:v>
                </c:pt>
              </c:strCache>
            </c:strRef>
          </c:cat>
          <c:val>
            <c:numRef>
              <c:f>'Data 11.11'!$G$5:$G$21</c:f>
              <c:numCache>
                <c:formatCode>0%</c:formatCode>
                <c:ptCount val="17"/>
                <c:pt idx="0">
                  <c:v>9.4663458986395735E-2</c:v>
                </c:pt>
                <c:pt idx="1">
                  <c:v>9.9238002020054769E-2</c:v>
                </c:pt>
                <c:pt idx="2">
                  <c:v>7.2675321448537181E-2</c:v>
                </c:pt>
                <c:pt idx="3">
                  <c:v>0.10446402308349557</c:v>
                </c:pt>
                <c:pt idx="4">
                  <c:v>0.12326311071268489</c:v>
                </c:pt>
                <c:pt idx="5">
                  <c:v>0.11393845927884262</c:v>
                </c:pt>
                <c:pt idx="6">
                  <c:v>0.11898734177215189</c:v>
                </c:pt>
                <c:pt idx="7">
                  <c:v>0.12505876821814763</c:v>
                </c:pt>
                <c:pt idx="8">
                  <c:v>0.13793424606500884</c:v>
                </c:pt>
                <c:pt idx="9">
                  <c:v>0.1462341946124244</c:v>
                </c:pt>
                <c:pt idx="10">
                  <c:v>0.14135147755319857</c:v>
                </c:pt>
                <c:pt idx="11">
                  <c:v>0.13683052090975789</c:v>
                </c:pt>
                <c:pt idx="12">
                  <c:v>0.1735355811062772</c:v>
                </c:pt>
                <c:pt idx="13">
                  <c:v>0.1547286650264009</c:v>
                </c:pt>
                <c:pt idx="14">
                  <c:v>0.13658881811748053</c:v>
                </c:pt>
                <c:pt idx="15">
                  <c:v>0.17431877566256065</c:v>
                </c:pt>
                <c:pt idx="16">
                  <c:v>0.10086224182875476</c:v>
                </c:pt>
              </c:numCache>
            </c:numRef>
          </c:val>
        </c:ser>
        <c:ser>
          <c:idx val="6"/>
          <c:order val="6"/>
          <c:tx>
            <c:strRef>
              <c:f>'Data 11.11'!$H$4</c:f>
              <c:strCache>
                <c:ptCount val="1"/>
                <c:pt idx="0">
                  <c:v>Work mainly at or from home</c:v>
                </c:pt>
              </c:strCache>
            </c:strRef>
          </c:tx>
          <c:spPr>
            <a:solidFill>
              <a:schemeClr val="accent2">
                <a:lumMod val="40000"/>
                <a:lumOff val="60000"/>
              </a:schemeClr>
            </a:solidFill>
            <a:ln>
              <a:solidFill>
                <a:sysClr val="windowText" lastClr="000000"/>
              </a:solidFill>
            </a:ln>
          </c:spPr>
          <c:invertIfNegative val="0"/>
          <c:dLbls>
            <c:showLegendKey val="0"/>
            <c:showVal val="1"/>
            <c:showCatName val="0"/>
            <c:showSerName val="0"/>
            <c:showPercent val="0"/>
            <c:showBubbleSize val="0"/>
            <c:showLeaderLines val="0"/>
          </c:dLbls>
          <c:cat>
            <c:strRef>
              <c:f>'Data 11.11'!$A$5:$A$21</c:f>
              <c:strCache>
                <c:ptCount val="17"/>
                <c:pt idx="0">
                  <c:v>White: Scottish</c:v>
                </c:pt>
                <c:pt idx="1">
                  <c:v>All</c:v>
                </c:pt>
                <c:pt idx="2">
                  <c:v>Pakistani</c:v>
                </c:pt>
                <c:pt idx="3">
                  <c:v>White: Other British</c:v>
                </c:pt>
                <c:pt idx="4">
                  <c:v>Arab</c:v>
                </c:pt>
                <c:pt idx="5">
                  <c:v>White: Irish</c:v>
                </c:pt>
                <c:pt idx="6">
                  <c:v>White: Gypsy / Traveller</c:v>
                </c:pt>
                <c:pt idx="7">
                  <c:v>Other ethnic group</c:v>
                </c:pt>
                <c:pt idx="8">
                  <c:v>Chinese</c:v>
                </c:pt>
                <c:pt idx="9">
                  <c:v>Mixed or multiple</c:v>
                </c:pt>
                <c:pt idx="10">
                  <c:v>Indian</c:v>
                </c:pt>
                <c:pt idx="11">
                  <c:v>Caribbean or Black</c:v>
                </c:pt>
                <c:pt idx="12">
                  <c:v>White: Other White</c:v>
                </c:pt>
                <c:pt idx="13">
                  <c:v>White: Polish</c:v>
                </c:pt>
                <c:pt idx="14">
                  <c:v>Bangladeshi </c:v>
                </c:pt>
                <c:pt idx="15">
                  <c:v>Other Asian</c:v>
                </c:pt>
                <c:pt idx="16">
                  <c:v>African</c:v>
                </c:pt>
              </c:strCache>
            </c:strRef>
          </c:cat>
          <c:val>
            <c:numRef>
              <c:f>'Data 11.11'!$H$5:$H$21</c:f>
              <c:numCache>
                <c:formatCode>0%</c:formatCode>
                <c:ptCount val="17"/>
                <c:pt idx="0">
                  <c:v>0.10035936168230945</c:v>
                </c:pt>
                <c:pt idx="1">
                  <c:v>0.10810874975269948</c:v>
                </c:pt>
                <c:pt idx="2">
                  <c:v>0.16448226597925336</c:v>
                </c:pt>
                <c:pt idx="3">
                  <c:v>0.15083178089355165</c:v>
                </c:pt>
                <c:pt idx="4">
                  <c:v>0.13491707754370239</c:v>
                </c:pt>
                <c:pt idx="5">
                  <c:v>0.10758610560329</c:v>
                </c:pt>
                <c:pt idx="6">
                  <c:v>0.15189873417721519</c:v>
                </c:pt>
                <c:pt idx="7">
                  <c:v>0.12646920545369064</c:v>
                </c:pt>
                <c:pt idx="8">
                  <c:v>0.15097327000093136</c:v>
                </c:pt>
                <c:pt idx="9">
                  <c:v>0.11471504489646325</c:v>
                </c:pt>
                <c:pt idx="10">
                  <c:v>0.14301914482022546</c:v>
                </c:pt>
                <c:pt idx="11">
                  <c:v>0.12655906089508437</c:v>
                </c:pt>
                <c:pt idx="12">
                  <c:v>0.14669437538844002</c:v>
                </c:pt>
                <c:pt idx="13">
                  <c:v>0.12874243220081277</c:v>
                </c:pt>
                <c:pt idx="14">
                  <c:v>0.26963906581740976</c:v>
                </c:pt>
                <c:pt idx="15">
                  <c:v>0.19236033345775788</c:v>
                </c:pt>
                <c:pt idx="16">
                  <c:v>0.16543011830759977</c:v>
                </c:pt>
              </c:numCache>
            </c:numRef>
          </c:val>
        </c:ser>
        <c:ser>
          <c:idx val="7"/>
          <c:order val="7"/>
          <c:tx>
            <c:strRef>
              <c:f>'Data 11.11'!$I$4</c:f>
              <c:strCache>
                <c:ptCount val="1"/>
                <c:pt idx="0">
                  <c:v>Other</c:v>
                </c:pt>
              </c:strCache>
            </c:strRef>
          </c:tx>
          <c:spPr>
            <a:solidFill>
              <a:schemeClr val="accent2">
                <a:lumMod val="75000"/>
              </a:schemeClr>
            </a:solidFill>
            <a:ln>
              <a:solidFill>
                <a:sysClr val="windowText" lastClr="000000"/>
              </a:solidFill>
            </a:ln>
          </c:spPr>
          <c:invertIfNegative val="0"/>
          <c:cat>
            <c:strRef>
              <c:f>'Data 11.11'!$A$5:$A$21</c:f>
              <c:strCache>
                <c:ptCount val="17"/>
                <c:pt idx="0">
                  <c:v>White: Scottish</c:v>
                </c:pt>
                <c:pt idx="1">
                  <c:v>All</c:v>
                </c:pt>
                <c:pt idx="2">
                  <c:v>Pakistani</c:v>
                </c:pt>
                <c:pt idx="3">
                  <c:v>White: Other British</c:v>
                </c:pt>
                <c:pt idx="4">
                  <c:v>Arab</c:v>
                </c:pt>
                <c:pt idx="5">
                  <c:v>White: Irish</c:v>
                </c:pt>
                <c:pt idx="6">
                  <c:v>White: Gypsy / Traveller</c:v>
                </c:pt>
                <c:pt idx="7">
                  <c:v>Other ethnic group</c:v>
                </c:pt>
                <c:pt idx="8">
                  <c:v>Chinese</c:v>
                </c:pt>
                <c:pt idx="9">
                  <c:v>Mixed or multiple</c:v>
                </c:pt>
                <c:pt idx="10">
                  <c:v>Indian</c:v>
                </c:pt>
                <c:pt idx="11">
                  <c:v>Caribbean or Black</c:v>
                </c:pt>
                <c:pt idx="12">
                  <c:v>White: Other White</c:v>
                </c:pt>
                <c:pt idx="13">
                  <c:v>White: Polish</c:v>
                </c:pt>
                <c:pt idx="14">
                  <c:v>Bangladeshi </c:v>
                </c:pt>
                <c:pt idx="15">
                  <c:v>Other Asian</c:v>
                </c:pt>
                <c:pt idx="16">
                  <c:v>African</c:v>
                </c:pt>
              </c:strCache>
            </c:strRef>
          </c:cat>
          <c:val>
            <c:numRef>
              <c:f>'Data 11.11'!$I$5:$I$21</c:f>
              <c:numCache>
                <c:formatCode>0%</c:formatCode>
                <c:ptCount val="17"/>
                <c:pt idx="0">
                  <c:v>2.0658789688282785E-2</c:v>
                </c:pt>
                <c:pt idx="1">
                  <c:v>2.0512927309266221E-2</c:v>
                </c:pt>
                <c:pt idx="2">
                  <c:v>1.4348717311634262E-2</c:v>
                </c:pt>
                <c:pt idx="3">
                  <c:v>2.3344959122976575E-2</c:v>
                </c:pt>
                <c:pt idx="4">
                  <c:v>1.5688032272523533E-2</c:v>
                </c:pt>
                <c:pt idx="5">
                  <c:v>1.8249247264448851E-2</c:v>
                </c:pt>
                <c:pt idx="6">
                  <c:v>3.2067510548523206E-2</c:v>
                </c:pt>
                <c:pt idx="7">
                  <c:v>2.0686412787964268E-2</c:v>
                </c:pt>
                <c:pt idx="8">
                  <c:v>9.7792679519418824E-3</c:v>
                </c:pt>
                <c:pt idx="9">
                  <c:v>1.9424592266813267E-2</c:v>
                </c:pt>
                <c:pt idx="10">
                  <c:v>1.3608164898939363E-2</c:v>
                </c:pt>
                <c:pt idx="11">
                  <c:v>2.2010271460014674E-2</c:v>
                </c:pt>
                <c:pt idx="12">
                  <c:v>1.9868707271597265E-2</c:v>
                </c:pt>
                <c:pt idx="13">
                  <c:v>1.0035109059243081E-2</c:v>
                </c:pt>
                <c:pt idx="14">
                  <c:v>7.0771408351026181E-3</c:v>
                </c:pt>
                <c:pt idx="15">
                  <c:v>1.356227448052756E-2</c:v>
                </c:pt>
                <c:pt idx="16">
                  <c:v>1.7244836575095249E-2</c:v>
                </c:pt>
              </c:numCache>
            </c:numRef>
          </c:val>
        </c:ser>
        <c:dLbls>
          <c:showLegendKey val="0"/>
          <c:showVal val="0"/>
          <c:showCatName val="0"/>
          <c:showSerName val="0"/>
          <c:showPercent val="0"/>
          <c:showBubbleSize val="0"/>
        </c:dLbls>
        <c:gapWidth val="150"/>
        <c:overlap val="100"/>
        <c:axId val="69437312"/>
        <c:axId val="69438848"/>
      </c:barChart>
      <c:catAx>
        <c:axId val="69437312"/>
        <c:scaling>
          <c:orientation val="maxMin"/>
        </c:scaling>
        <c:delete val="0"/>
        <c:axPos val="l"/>
        <c:majorTickMark val="out"/>
        <c:minorTickMark val="none"/>
        <c:tickLblPos val="nextTo"/>
        <c:txPr>
          <a:bodyPr/>
          <a:lstStyle/>
          <a:p>
            <a:pPr>
              <a:defRPr>
                <a:latin typeface="Arial" pitchFamily="34" charset="0"/>
                <a:cs typeface="Arial" pitchFamily="34" charset="0"/>
              </a:defRPr>
            </a:pPr>
            <a:endParaRPr lang="en-US"/>
          </a:p>
        </c:txPr>
        <c:crossAx val="69438848"/>
        <c:crosses val="autoZero"/>
        <c:auto val="1"/>
        <c:lblAlgn val="ctr"/>
        <c:lblOffset val="100"/>
        <c:noMultiLvlLbl val="0"/>
      </c:catAx>
      <c:valAx>
        <c:axId val="69438848"/>
        <c:scaling>
          <c:orientation val="minMax"/>
        </c:scaling>
        <c:delete val="0"/>
        <c:axPos val="t"/>
        <c:majorGridlines/>
        <c:numFmt formatCode="0%" sourceLinked="1"/>
        <c:majorTickMark val="out"/>
        <c:minorTickMark val="none"/>
        <c:tickLblPos val="high"/>
        <c:txPr>
          <a:bodyPr/>
          <a:lstStyle/>
          <a:p>
            <a:pPr>
              <a:defRPr>
                <a:latin typeface="Arial" pitchFamily="34" charset="0"/>
                <a:cs typeface="Arial" pitchFamily="34" charset="0"/>
              </a:defRPr>
            </a:pPr>
            <a:endParaRPr lang="en-US"/>
          </a:p>
        </c:txPr>
        <c:crossAx val="69437312"/>
        <c:crosses val="autoZero"/>
        <c:crossBetween val="between"/>
      </c:valAx>
    </c:plotArea>
    <c:legend>
      <c:legendPos val="r"/>
      <c:layout>
        <c:manualLayout>
          <c:xMode val="edge"/>
          <c:yMode val="edge"/>
          <c:x val="0.82487715438210485"/>
          <c:y val="0.25620984688092235"/>
          <c:w val="0.16633501670377013"/>
          <c:h val="0.57256115644154748"/>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34436401240951"/>
          <c:y val="0.1286691213468191"/>
          <c:w val="0.88728024819027917"/>
          <c:h val="0.73234780251896281"/>
        </c:manualLayout>
      </c:layout>
      <c:barChart>
        <c:barDir val="col"/>
        <c:grouping val="clustered"/>
        <c:varyColors val="0"/>
        <c:ser>
          <c:idx val="0"/>
          <c:order val="0"/>
          <c:spPr>
            <a:solidFill>
              <a:srgbClr val="2DA197"/>
            </a:solidFill>
            <a:ln w="12700">
              <a:noFill/>
              <a:prstDash val="solid"/>
            </a:ln>
          </c:spPr>
          <c:invertIfNegative val="0"/>
          <c:dLbls>
            <c:spPr>
              <a:noFill/>
              <a:ln w="25400">
                <a:noFill/>
              </a:ln>
            </c:spPr>
            <c:txPr>
              <a:bodyPr/>
              <a:lstStyle/>
              <a:p>
                <a:pPr>
                  <a:defRPr sz="1400" b="1" i="0" u="none" strike="noStrike" baseline="0">
                    <a:solidFill>
                      <a:srgbClr val="2DA197"/>
                    </a:solidFill>
                    <a:latin typeface="Arial"/>
                    <a:ea typeface="Arial"/>
                    <a:cs typeface="Arial"/>
                  </a:defRPr>
                </a:pPr>
                <a:endParaRPr lang="en-US"/>
              </a:p>
            </c:txPr>
            <c:showLegendKey val="0"/>
            <c:showVal val="1"/>
            <c:showCatName val="0"/>
            <c:showSerName val="0"/>
            <c:showPercent val="0"/>
            <c:showBubbleSize val="0"/>
            <c:showLeaderLines val="0"/>
          </c:dLbls>
          <c:cat>
            <c:strRef>
              <c:f>'Data 1.7'!$B$6:$G$6</c:f>
              <c:strCache>
                <c:ptCount val="6"/>
                <c:pt idx="0">
                  <c:v>0-15</c:v>
                </c:pt>
                <c:pt idx="1">
                  <c:v>16-29</c:v>
                </c:pt>
                <c:pt idx="2">
                  <c:v>30-49</c:v>
                </c:pt>
                <c:pt idx="3">
                  <c:v>50-64</c:v>
                </c:pt>
                <c:pt idx="4">
                  <c:v>65-74</c:v>
                </c:pt>
                <c:pt idx="5">
                  <c:v>75+</c:v>
                </c:pt>
              </c:strCache>
            </c:strRef>
          </c:cat>
          <c:val>
            <c:numRef>
              <c:f>'Data 1.7'!$B$9:$G$9</c:f>
              <c:numCache>
                <c:formatCode>0%</c:formatCode>
                <c:ptCount val="6"/>
                <c:pt idx="0">
                  <c:v>5.4984797812546837E-2</c:v>
                </c:pt>
                <c:pt idx="1">
                  <c:v>-3.8104753999241625E-2</c:v>
                </c:pt>
                <c:pt idx="2">
                  <c:v>-1.8050850086335446E-2</c:v>
                </c:pt>
                <c:pt idx="3">
                  <c:v>-6.4548891540778919E-2</c:v>
                </c:pt>
                <c:pt idx="4">
                  <c:v>0.36893339773096923</c:v>
                </c:pt>
                <c:pt idx="5">
                  <c:v>0.86086511854637915</c:v>
                </c:pt>
              </c:numCache>
            </c:numRef>
          </c:val>
        </c:ser>
        <c:dLbls>
          <c:showLegendKey val="0"/>
          <c:showVal val="0"/>
          <c:showCatName val="0"/>
          <c:showSerName val="0"/>
          <c:showPercent val="0"/>
          <c:showBubbleSize val="0"/>
        </c:dLbls>
        <c:gapWidth val="70"/>
        <c:overlap val="100"/>
        <c:axId val="142171520"/>
        <c:axId val="142198272"/>
      </c:barChart>
      <c:catAx>
        <c:axId val="14217152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Age Group</a:t>
                </a:r>
              </a:p>
            </c:rich>
          </c:tx>
          <c:layout>
            <c:manualLayout>
              <c:xMode val="edge"/>
              <c:yMode val="edge"/>
              <c:x val="0.49017580144777662"/>
              <c:y val="0.92033898305084749"/>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2198272"/>
        <c:crosses val="autoZero"/>
        <c:auto val="1"/>
        <c:lblAlgn val="ctr"/>
        <c:lblOffset val="0"/>
        <c:tickLblSkip val="1"/>
        <c:tickMarkSkip val="1"/>
        <c:noMultiLvlLbl val="0"/>
      </c:catAx>
      <c:valAx>
        <c:axId val="142198272"/>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Percentage change</a:t>
                </a:r>
              </a:p>
            </c:rich>
          </c:tx>
          <c:layout>
            <c:manualLayout>
              <c:xMode val="edge"/>
              <c:yMode val="edge"/>
              <c:x val="3.1023784901758012E-3"/>
              <c:y val="0.2898305084745762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2171520"/>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66597724922445E-2"/>
          <c:y val="8.4551437815635608E-2"/>
          <c:w val="0.87590486039296789"/>
          <c:h val="0.76234122505344504"/>
        </c:manualLayout>
      </c:layout>
      <c:lineChart>
        <c:grouping val="standard"/>
        <c:varyColors val="0"/>
        <c:ser>
          <c:idx val="2"/>
          <c:order val="0"/>
          <c:tx>
            <c:v> All Dependants</c:v>
          </c:tx>
          <c:spPr>
            <a:ln w="47625">
              <a:solidFill>
                <a:srgbClr val="2DA197"/>
              </a:solidFill>
              <a:prstDash val="sysDot"/>
            </a:ln>
          </c:spPr>
          <c:marker>
            <c:symbol val="none"/>
          </c:marker>
          <c:cat>
            <c:numRef>
              <c:f>'Data 1.8'!$A$5:$A$30</c:f>
              <c:numCache>
                <c:formatCode>General</c:formatCode>
                <c:ptCount val="2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numCache>
            </c:numRef>
          </c:cat>
          <c:val>
            <c:numRef>
              <c:f>'Data 1.8'!$D$5:$D$30</c:f>
              <c:numCache>
                <c:formatCode>0</c:formatCode>
                <c:ptCount val="26"/>
                <c:pt idx="0">
                  <c:v>588.35581022323356</c:v>
                </c:pt>
                <c:pt idx="1">
                  <c:v>585.29820052078458</c:v>
                </c:pt>
                <c:pt idx="2">
                  <c:v>583.21802931622972</c:v>
                </c:pt>
                <c:pt idx="3">
                  <c:v>581.58153786298703</c:v>
                </c:pt>
                <c:pt idx="4">
                  <c:v>579.54156825836026</c:v>
                </c:pt>
                <c:pt idx="5">
                  <c:v>575.5577332013429</c:v>
                </c:pt>
                <c:pt idx="6">
                  <c:v>573.18344807510516</c:v>
                </c:pt>
                <c:pt idx="7">
                  <c:v>566.81802568695207</c:v>
                </c:pt>
                <c:pt idx="8">
                  <c:v>560.63778222621534</c:v>
                </c:pt>
                <c:pt idx="9">
                  <c:v>565.33091024236228</c:v>
                </c:pt>
                <c:pt idx="10">
                  <c:v>573.54625687551356</c:v>
                </c:pt>
                <c:pt idx="11">
                  <c:v>581.88044503068386</c:v>
                </c:pt>
                <c:pt idx="12">
                  <c:v>589.66859844000942</c:v>
                </c:pt>
                <c:pt idx="13">
                  <c:v>597.89885673086826</c:v>
                </c:pt>
                <c:pt idx="14">
                  <c:v>606.72784434801974</c:v>
                </c:pt>
                <c:pt idx="15">
                  <c:v>615.07763918541809</c:v>
                </c:pt>
                <c:pt idx="16">
                  <c:v>624.63076246543619</c:v>
                </c:pt>
                <c:pt idx="17">
                  <c:v>635.55878612296101</c:v>
                </c:pt>
                <c:pt idx="18">
                  <c:v>646.08433822212771</c:v>
                </c:pt>
                <c:pt idx="19">
                  <c:v>656.41946675333759</c:v>
                </c:pt>
                <c:pt idx="20">
                  <c:v>664.8187209546611</c:v>
                </c:pt>
                <c:pt idx="21">
                  <c:v>672.85522545495746</c:v>
                </c:pt>
                <c:pt idx="22">
                  <c:v>674.53773183423675</c:v>
                </c:pt>
                <c:pt idx="23">
                  <c:v>663.28772552294208</c:v>
                </c:pt>
                <c:pt idx="24">
                  <c:v>656.73572153181397</c:v>
                </c:pt>
                <c:pt idx="25">
                  <c:v>660.70784708792883</c:v>
                </c:pt>
              </c:numCache>
            </c:numRef>
          </c:val>
          <c:smooth val="0"/>
        </c:ser>
        <c:ser>
          <c:idx val="1"/>
          <c:order val="1"/>
          <c:tx>
            <c:v> Pensionable Age</c:v>
          </c:tx>
          <c:spPr>
            <a:ln w="38100">
              <a:solidFill>
                <a:srgbClr val="2DA197"/>
              </a:solidFill>
              <a:prstDash val="dash"/>
            </a:ln>
          </c:spPr>
          <c:marker>
            <c:symbol val="none"/>
          </c:marker>
          <c:cat>
            <c:numRef>
              <c:f>'Data 1.8'!$A$5:$A$30</c:f>
              <c:numCache>
                <c:formatCode>General</c:formatCode>
                <c:ptCount val="2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numCache>
            </c:numRef>
          </c:cat>
          <c:val>
            <c:numRef>
              <c:f>'Data 1.8'!$C$5:$C$30</c:f>
              <c:numCache>
                <c:formatCode>0</c:formatCode>
                <c:ptCount val="26"/>
                <c:pt idx="0">
                  <c:v>314.93985921211208</c:v>
                </c:pt>
                <c:pt idx="1">
                  <c:v>314.25611362028565</c:v>
                </c:pt>
                <c:pt idx="2">
                  <c:v>313.81876863282957</c:v>
                </c:pt>
                <c:pt idx="3">
                  <c:v>313.24957616815652</c:v>
                </c:pt>
                <c:pt idx="4">
                  <c:v>311.53868059236311</c:v>
                </c:pt>
                <c:pt idx="5">
                  <c:v>307.67547172215359</c:v>
                </c:pt>
                <c:pt idx="6">
                  <c:v>304.42554301118071</c:v>
                </c:pt>
                <c:pt idx="7">
                  <c:v>297.84337313452181</c:v>
                </c:pt>
                <c:pt idx="8">
                  <c:v>291.86434939676309</c:v>
                </c:pt>
                <c:pt idx="9">
                  <c:v>295.14478177373906</c:v>
                </c:pt>
                <c:pt idx="10">
                  <c:v>301.44127069923695</c:v>
                </c:pt>
                <c:pt idx="11">
                  <c:v>308.15979977786719</c:v>
                </c:pt>
                <c:pt idx="12">
                  <c:v>315.09734726175913</c:v>
                </c:pt>
                <c:pt idx="13">
                  <c:v>322.48486513086368</c:v>
                </c:pt>
                <c:pt idx="14">
                  <c:v>329.93241831455362</c:v>
                </c:pt>
                <c:pt idx="15">
                  <c:v>337.86201069830048</c:v>
                </c:pt>
                <c:pt idx="16">
                  <c:v>346.35890924411922</c:v>
                </c:pt>
                <c:pt idx="17">
                  <c:v>355.50440169622112</c:v>
                </c:pt>
                <c:pt idx="18">
                  <c:v>364.49140525263857</c:v>
                </c:pt>
                <c:pt idx="19">
                  <c:v>373.53662996528323</c:v>
                </c:pt>
                <c:pt idx="20">
                  <c:v>381.23481352561066</c:v>
                </c:pt>
                <c:pt idx="21">
                  <c:v>388.852709302638</c:v>
                </c:pt>
                <c:pt idx="22">
                  <c:v>391.35690261348094</c:v>
                </c:pt>
                <c:pt idx="23">
                  <c:v>383.19468687554325</c:v>
                </c:pt>
                <c:pt idx="24">
                  <c:v>378.95973088822734</c:v>
                </c:pt>
                <c:pt idx="25">
                  <c:v>383.4724781198546</c:v>
                </c:pt>
              </c:numCache>
            </c:numRef>
          </c:val>
          <c:smooth val="0"/>
        </c:ser>
        <c:ser>
          <c:idx val="0"/>
          <c:order val="2"/>
          <c:tx>
            <c:v> Children</c:v>
          </c:tx>
          <c:spPr>
            <a:ln w="38100">
              <a:solidFill>
                <a:srgbClr val="96D0CB"/>
              </a:solidFill>
              <a:prstDash val="solid"/>
            </a:ln>
          </c:spPr>
          <c:marker>
            <c:symbol val="none"/>
          </c:marker>
          <c:cat>
            <c:numRef>
              <c:f>'Data 1.8'!$A$5:$A$30</c:f>
              <c:numCache>
                <c:formatCode>General</c:formatCode>
                <c:ptCount val="2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numCache>
            </c:numRef>
          </c:cat>
          <c:val>
            <c:numRef>
              <c:f>'Data 1.8'!$B$5:$B$30</c:f>
              <c:numCache>
                <c:formatCode>0</c:formatCode>
                <c:ptCount val="26"/>
                <c:pt idx="0">
                  <c:v>273.41595101112148</c:v>
                </c:pt>
                <c:pt idx="1">
                  <c:v>271.04208690049899</c:v>
                </c:pt>
                <c:pt idx="2">
                  <c:v>269.39926068340026</c:v>
                </c:pt>
                <c:pt idx="3">
                  <c:v>268.3319616948304</c:v>
                </c:pt>
                <c:pt idx="4">
                  <c:v>268.00288766599709</c:v>
                </c:pt>
                <c:pt idx="5">
                  <c:v>267.88226147918931</c:v>
                </c:pt>
                <c:pt idx="6">
                  <c:v>268.7579050639244</c:v>
                </c:pt>
                <c:pt idx="7">
                  <c:v>268.97465255243026</c:v>
                </c:pt>
                <c:pt idx="8">
                  <c:v>268.77343282945225</c:v>
                </c:pt>
                <c:pt idx="9">
                  <c:v>270.18612846862322</c:v>
                </c:pt>
                <c:pt idx="10">
                  <c:v>272.10498617627655</c:v>
                </c:pt>
                <c:pt idx="11">
                  <c:v>273.72064525281667</c:v>
                </c:pt>
                <c:pt idx="12">
                  <c:v>274.57125117825035</c:v>
                </c:pt>
                <c:pt idx="13">
                  <c:v>275.41399160000458</c:v>
                </c:pt>
                <c:pt idx="14">
                  <c:v>276.79542603346613</c:v>
                </c:pt>
                <c:pt idx="15">
                  <c:v>277.21562848711744</c:v>
                </c:pt>
                <c:pt idx="16">
                  <c:v>278.27185322131686</c:v>
                </c:pt>
                <c:pt idx="17">
                  <c:v>280.05438442673983</c:v>
                </c:pt>
                <c:pt idx="18">
                  <c:v>281.59293296948914</c:v>
                </c:pt>
                <c:pt idx="19">
                  <c:v>282.88283678805431</c:v>
                </c:pt>
                <c:pt idx="20">
                  <c:v>283.58390742905067</c:v>
                </c:pt>
                <c:pt idx="21">
                  <c:v>284.00251615231946</c:v>
                </c:pt>
                <c:pt idx="22">
                  <c:v>283.18082922075587</c:v>
                </c:pt>
                <c:pt idx="23">
                  <c:v>280.09303864739888</c:v>
                </c:pt>
                <c:pt idx="24">
                  <c:v>277.77599064358662</c:v>
                </c:pt>
                <c:pt idx="25">
                  <c:v>277.23536896807423</c:v>
                </c:pt>
              </c:numCache>
            </c:numRef>
          </c:val>
          <c:smooth val="0"/>
        </c:ser>
        <c:dLbls>
          <c:showLegendKey val="0"/>
          <c:showVal val="0"/>
          <c:showCatName val="0"/>
          <c:showSerName val="0"/>
          <c:showPercent val="0"/>
          <c:showBubbleSize val="0"/>
        </c:dLbls>
        <c:marker val="1"/>
        <c:smooth val="0"/>
        <c:axId val="142256768"/>
        <c:axId val="143016704"/>
      </c:lineChart>
      <c:catAx>
        <c:axId val="14225676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Year at 30 June</a:t>
                </a:r>
              </a:p>
            </c:rich>
          </c:tx>
          <c:layout>
            <c:manualLayout>
              <c:xMode val="edge"/>
              <c:yMode val="edge"/>
              <c:x val="0.45398138572905894"/>
              <c:y val="0.91694915254237286"/>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3016704"/>
        <c:crosses val="autoZero"/>
        <c:auto val="1"/>
        <c:lblAlgn val="ctr"/>
        <c:lblOffset val="100"/>
        <c:tickLblSkip val="5"/>
        <c:tickMarkSkip val="5"/>
        <c:noMultiLvlLbl val="0"/>
      </c:catAx>
      <c:valAx>
        <c:axId val="143016704"/>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sz="1200"/>
                  <a:t>Dependency ratio</a:t>
                </a:r>
                <a:r>
                  <a:rPr lang="en-GB" sz="1200" baseline="30000"/>
                  <a:t>1</a:t>
                </a:r>
                <a:r>
                  <a:rPr lang="en-GB" sz="1200"/>
                  <a:t> (per 1,000 working age population)</a:t>
                </a:r>
              </a:p>
            </c:rich>
          </c:tx>
          <c:layout>
            <c:manualLayout>
              <c:xMode val="edge"/>
              <c:yMode val="edge"/>
              <c:x val="5.170630816959669E-3"/>
              <c:y val="7.796610169491526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2256768"/>
        <c:crosses val="autoZero"/>
        <c:crossBetween val="midCat"/>
      </c:valAx>
      <c:spPr>
        <a:noFill/>
        <a:ln w="25400">
          <a:noFill/>
        </a:ln>
      </c:spPr>
    </c:plotArea>
    <c:plotVisOnly val="1"/>
    <c:dispBlanksAs val="gap"/>
    <c:showDLblsOverMax val="0"/>
  </c:chart>
  <c:spPr>
    <a:noFill/>
    <a:ln w="9525">
      <a:noFill/>
    </a:ln>
  </c:spPr>
  <c:txPr>
    <a:bodyPr/>
    <a:lstStyle/>
    <a:p>
      <a:pPr>
        <a:defRPr sz="825"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a:effectLst/>
              </a:rPr>
              <a:t>Figure 1.9: Projected percentage population change in selected European countries 2012-2037</a:t>
            </a:r>
            <a:endParaRPr lang="en-GB" sz="1400">
              <a:effectLst/>
            </a:endParaRPr>
          </a:p>
        </c:rich>
      </c:tx>
      <c:layout>
        <c:manualLayout>
          <c:xMode val="edge"/>
          <c:yMode val="edge"/>
          <c:x val="0.14774555354493732"/>
          <c:y val="2.9515652870541271E-2"/>
        </c:manualLayout>
      </c:layout>
      <c:overlay val="0"/>
    </c:title>
    <c:autoTitleDeleted val="0"/>
    <c:plotArea>
      <c:layout>
        <c:manualLayout>
          <c:layoutTarget val="inner"/>
          <c:xMode val="edge"/>
          <c:yMode val="edge"/>
          <c:x val="9.927611168562564E-2"/>
          <c:y val="0.11241332607454423"/>
          <c:w val="0.88934850051706305"/>
          <c:h val="0.61843342937950618"/>
        </c:manualLayout>
      </c:layout>
      <c:barChart>
        <c:barDir val="col"/>
        <c:grouping val="clustered"/>
        <c:varyColors val="0"/>
        <c:ser>
          <c:idx val="0"/>
          <c:order val="0"/>
          <c:spPr>
            <a:solidFill>
              <a:srgbClr val="96D0CB"/>
            </a:solidFill>
            <a:ln w="38100">
              <a:solidFill>
                <a:srgbClr val="96D0CB"/>
              </a:solidFill>
              <a:prstDash val="solid"/>
            </a:ln>
          </c:spPr>
          <c:invertIfNegative val="0"/>
          <c:dPt>
            <c:idx val="17"/>
            <c:invertIfNegative val="0"/>
            <c:bubble3D val="0"/>
            <c:spPr>
              <a:solidFill>
                <a:srgbClr val="96D0CB"/>
              </a:solidFill>
              <a:ln w="38100">
                <a:solidFill>
                  <a:srgbClr val="2DA197"/>
                </a:solidFill>
                <a:prstDash val="solid"/>
              </a:ln>
            </c:spPr>
          </c:dPt>
          <c:dPt>
            <c:idx val="18"/>
            <c:invertIfNegative val="0"/>
            <c:bubble3D val="0"/>
            <c:spPr>
              <a:solidFill>
                <a:srgbClr val="2DA197"/>
              </a:solidFill>
              <a:ln w="38100">
                <a:solidFill>
                  <a:srgbClr val="2DA197"/>
                </a:solidFill>
                <a:prstDash val="solid"/>
              </a:ln>
            </c:spPr>
          </c:dPt>
          <c:dPt>
            <c:idx val="20"/>
            <c:invertIfNegative val="0"/>
            <c:bubble3D val="0"/>
            <c:spPr>
              <a:solidFill>
                <a:srgbClr val="96D0CB"/>
              </a:solidFill>
              <a:ln w="38100">
                <a:solidFill>
                  <a:srgbClr val="2DA197"/>
                </a:solidFill>
                <a:prstDash val="solid"/>
              </a:ln>
            </c:spPr>
          </c:dPt>
          <c:dPt>
            <c:idx val="27"/>
            <c:invertIfNegative val="0"/>
            <c:bubble3D val="0"/>
            <c:spPr>
              <a:solidFill>
                <a:srgbClr val="96D0CB"/>
              </a:solidFill>
              <a:ln w="38100">
                <a:solidFill>
                  <a:srgbClr val="2DA197"/>
                </a:solidFill>
                <a:prstDash val="solid"/>
              </a:ln>
            </c:spPr>
          </c:dPt>
          <c:dPt>
            <c:idx val="28"/>
            <c:invertIfNegative val="0"/>
            <c:bubble3D val="0"/>
            <c:spPr>
              <a:solidFill>
                <a:srgbClr val="96D0CB"/>
              </a:solidFill>
              <a:ln w="38100">
                <a:solidFill>
                  <a:srgbClr val="2DA197"/>
                </a:solidFill>
                <a:prstDash val="solid"/>
              </a:ln>
            </c:spPr>
          </c:dPt>
          <c:cat>
            <c:strRef>
              <c:f>'Data 1.9'!$A$5:$A$39</c:f>
              <c:strCache>
                <c:ptCount val="35"/>
                <c:pt idx="0">
                  <c:v>Lithuania</c:v>
                </c:pt>
                <c:pt idx="1">
                  <c:v>Latvia</c:v>
                </c:pt>
                <c:pt idx="2">
                  <c:v>Bulgaria</c:v>
                </c:pt>
                <c:pt idx="3">
                  <c:v>Greece</c:v>
                </c:pt>
                <c:pt idx="4">
                  <c:v>Estonia</c:v>
                </c:pt>
                <c:pt idx="5">
                  <c:v>Portugal</c:v>
                </c:pt>
                <c:pt idx="6">
                  <c:v>Romania</c:v>
                </c:pt>
                <c:pt idx="7">
                  <c:v>Poland</c:v>
                </c:pt>
                <c:pt idx="8">
                  <c:v>Spain</c:v>
                </c:pt>
                <c:pt idx="9">
                  <c:v>Slovakia</c:v>
                </c:pt>
                <c:pt idx="10">
                  <c:v>Germany</c:v>
                </c:pt>
                <c:pt idx="11">
                  <c:v>Hungary</c:v>
                </c:pt>
                <c:pt idx="12">
                  <c:v>Slovenia</c:v>
                </c:pt>
                <c:pt idx="13">
                  <c:v>Ireland</c:v>
                </c:pt>
                <c:pt idx="14">
                  <c:v>EU27</c:v>
                </c:pt>
                <c:pt idx="15">
                  <c:v>Czech Republic</c:v>
                </c:pt>
                <c:pt idx="16">
                  <c:v>Netherlands</c:v>
                </c:pt>
                <c:pt idx="17">
                  <c:v>Wales</c:v>
                </c:pt>
                <c:pt idx="18">
                  <c:v>SCOTLAND</c:v>
                </c:pt>
                <c:pt idx="19">
                  <c:v>Malta</c:v>
                </c:pt>
                <c:pt idx="20">
                  <c:v>Northern Ireland</c:v>
                </c:pt>
                <c:pt idx="21">
                  <c:v>Cyprus</c:v>
                </c:pt>
                <c:pt idx="22">
                  <c:v>Italy</c:v>
                </c:pt>
                <c:pt idx="23">
                  <c:v>France</c:v>
                </c:pt>
                <c:pt idx="24">
                  <c:v>Finland</c:v>
                </c:pt>
                <c:pt idx="25">
                  <c:v>Denmark</c:v>
                </c:pt>
                <c:pt idx="26">
                  <c:v>Austria</c:v>
                </c:pt>
                <c:pt idx="27">
                  <c:v>UK</c:v>
                </c:pt>
                <c:pt idx="28">
                  <c:v>England</c:v>
                </c:pt>
                <c:pt idx="29">
                  <c:v>Iceland</c:v>
                </c:pt>
                <c:pt idx="30">
                  <c:v>Sweden</c:v>
                </c:pt>
                <c:pt idx="31">
                  <c:v>Belgium</c:v>
                </c:pt>
                <c:pt idx="32">
                  <c:v>Switzerland</c:v>
                </c:pt>
                <c:pt idx="33">
                  <c:v>Norway</c:v>
                </c:pt>
                <c:pt idx="34">
                  <c:v>Luxembourg</c:v>
                </c:pt>
              </c:strCache>
            </c:strRef>
          </c:cat>
          <c:val>
            <c:numRef>
              <c:f>'Data 1.9'!$B$5:$B$39</c:f>
              <c:numCache>
                <c:formatCode>0%</c:formatCode>
                <c:ptCount val="35"/>
                <c:pt idx="0">
                  <c:v>-0.32053817332653634</c:v>
                </c:pt>
                <c:pt idx="1">
                  <c:v>-0.24540066458315318</c:v>
                </c:pt>
                <c:pt idx="2">
                  <c:v>-0.15532348454647588</c:v>
                </c:pt>
                <c:pt idx="3">
                  <c:v>-0.12446526592342351</c:v>
                </c:pt>
                <c:pt idx="4">
                  <c:v>-0.11502650408203767</c:v>
                </c:pt>
                <c:pt idx="5">
                  <c:v>-9.6832174644943994E-2</c:v>
                </c:pt>
                <c:pt idx="6">
                  <c:v>-7.3285842999381526E-2</c:v>
                </c:pt>
                <c:pt idx="7">
                  <c:v>-5.2668213017525438E-2</c:v>
                </c:pt>
                <c:pt idx="8">
                  <c:v>-4.8025172974855063E-2</c:v>
                </c:pt>
                <c:pt idx="9">
                  <c:v>-4.7231518382741595E-2</c:v>
                </c:pt>
                <c:pt idx="10">
                  <c:v>-4.5236111357323035E-2</c:v>
                </c:pt>
                <c:pt idx="11">
                  <c:v>-3.5974191824275761E-2</c:v>
                </c:pt>
                <c:pt idx="12">
                  <c:v>1.0081983815008686E-2</c:v>
                </c:pt>
                <c:pt idx="13">
                  <c:v>1.0225247310713127E-2</c:v>
                </c:pt>
                <c:pt idx="14">
                  <c:v>1.4028317050803523E-2</c:v>
                </c:pt>
                <c:pt idx="15">
                  <c:v>3.3281936074361994E-2</c:v>
                </c:pt>
                <c:pt idx="16">
                  <c:v>5.3138294623075968E-2</c:v>
                </c:pt>
                <c:pt idx="17">
                  <c:v>8.0455630928018163E-2</c:v>
                </c:pt>
                <c:pt idx="18">
                  <c:v>8.7844587473652702E-2</c:v>
                </c:pt>
                <c:pt idx="19">
                  <c:v>9.6391718324299186E-2</c:v>
                </c:pt>
                <c:pt idx="20">
                  <c:v>9.9205761682442717E-2</c:v>
                </c:pt>
                <c:pt idx="21">
                  <c:v>9.9758857483386809E-2</c:v>
                </c:pt>
                <c:pt idx="22">
                  <c:v>0.10315664879686225</c:v>
                </c:pt>
                <c:pt idx="23">
                  <c:v>0.10346740157061993</c:v>
                </c:pt>
                <c:pt idx="24">
                  <c:v>0.11106729462650604</c:v>
                </c:pt>
                <c:pt idx="25">
                  <c:v>0.11375001160169834</c:v>
                </c:pt>
                <c:pt idx="26">
                  <c:v>0.13024801641295525</c:v>
                </c:pt>
                <c:pt idx="27">
                  <c:v>0.14511319483165092</c:v>
                </c:pt>
                <c:pt idx="28">
                  <c:v>0.16211709600577656</c:v>
                </c:pt>
                <c:pt idx="29">
                  <c:v>0.19380656627011375</c:v>
                </c:pt>
                <c:pt idx="30">
                  <c:v>0.21318216936920495</c:v>
                </c:pt>
                <c:pt idx="31">
                  <c:v>0.22930353795615377</c:v>
                </c:pt>
                <c:pt idx="32">
                  <c:v>0.26553116906703023</c:v>
                </c:pt>
                <c:pt idx="33">
                  <c:v>0.37972016966013533</c:v>
                </c:pt>
                <c:pt idx="34">
                  <c:v>0.68524446083059143</c:v>
                </c:pt>
              </c:numCache>
            </c:numRef>
          </c:val>
        </c:ser>
        <c:dLbls>
          <c:showLegendKey val="0"/>
          <c:showVal val="0"/>
          <c:showCatName val="0"/>
          <c:showSerName val="0"/>
          <c:showPercent val="0"/>
          <c:showBubbleSize val="0"/>
        </c:dLbls>
        <c:gapWidth val="150"/>
        <c:axId val="142791424"/>
        <c:axId val="142792960"/>
      </c:barChart>
      <c:catAx>
        <c:axId val="142791424"/>
        <c:scaling>
          <c:orientation val="minMax"/>
        </c:scaling>
        <c:delete val="0"/>
        <c:axPos val="b"/>
        <c:numFmt formatCode="0%" sourceLinked="1"/>
        <c:majorTickMark val="out"/>
        <c:minorTickMark val="none"/>
        <c:tickLblPos val="low"/>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142792960"/>
        <c:crosses val="autoZero"/>
        <c:auto val="1"/>
        <c:lblAlgn val="ctr"/>
        <c:lblOffset val="100"/>
        <c:tickLblSkip val="1"/>
        <c:tickMarkSkip val="1"/>
        <c:noMultiLvlLbl val="0"/>
      </c:catAx>
      <c:valAx>
        <c:axId val="142792960"/>
        <c:scaling>
          <c:orientation val="minMax"/>
        </c:scaling>
        <c:delete val="0"/>
        <c:axPos val="l"/>
        <c:majorGridlines>
          <c:spPr>
            <a:ln w="3175">
              <a:solidFill>
                <a:srgbClr val="96D0CB"/>
              </a:solidFill>
              <a:prstDash val="sysDot"/>
            </a:ln>
          </c:spPr>
        </c:majorGridlines>
        <c:title>
          <c:tx>
            <c:rich>
              <a:bodyPr/>
              <a:lstStyle/>
              <a:p>
                <a:pPr>
                  <a:defRPr sz="1400" b="1" i="0" u="none" strike="noStrike" baseline="0">
                    <a:solidFill>
                      <a:srgbClr val="000000"/>
                    </a:solidFill>
                    <a:latin typeface="Arial"/>
                    <a:ea typeface="Arial"/>
                    <a:cs typeface="Arial"/>
                  </a:defRPr>
                </a:pPr>
                <a:r>
                  <a:rPr lang="en-GB"/>
                  <a:t>Percentage change</a:t>
                </a:r>
              </a:p>
            </c:rich>
          </c:tx>
          <c:layout>
            <c:manualLayout>
              <c:xMode val="edge"/>
              <c:yMode val="edge"/>
              <c:x val="1.0341261633919339E-3"/>
              <c:y val="0.233898305084745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2791424"/>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5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2.1: Births and deaths, Scotland 1951-2014</a:t>
            </a:r>
          </a:p>
        </c:rich>
      </c:tx>
      <c:overlay val="0"/>
    </c:title>
    <c:autoTitleDeleted val="0"/>
    <c:plotArea>
      <c:layout>
        <c:manualLayout>
          <c:layoutTarget val="inner"/>
          <c:xMode val="edge"/>
          <c:yMode val="edge"/>
          <c:x val="8.4798345398138575E-2"/>
          <c:y val="7.4818799268490083E-2"/>
          <c:w val="0.88314374353671143"/>
          <c:h val="0.78789306362258382"/>
        </c:manualLayout>
      </c:layout>
      <c:lineChart>
        <c:grouping val="standard"/>
        <c:varyColors val="0"/>
        <c:ser>
          <c:idx val="1"/>
          <c:order val="0"/>
          <c:tx>
            <c:v> Births</c:v>
          </c:tx>
          <c:spPr>
            <a:ln w="38100">
              <a:solidFill>
                <a:srgbClr val="2E8ACA"/>
              </a:solidFill>
              <a:prstDash val="sysDash"/>
            </a:ln>
          </c:spPr>
          <c:marker>
            <c:symbol val="none"/>
          </c:marker>
          <c:cat>
            <c:strRef>
              <c:f>'Data 2.1'!$F$5:$F$68</c:f>
              <c:strCache>
                <c:ptCount val="64"/>
                <c:pt idx="0">
                  <c:v>1951</c:v>
                </c:pt>
                <c:pt idx="1">
                  <c:v> </c:v>
                </c:pt>
                <c:pt idx="2">
                  <c:v> </c:v>
                </c:pt>
                <c:pt idx="3">
                  <c:v> </c:v>
                </c:pt>
                <c:pt idx="4">
                  <c:v>1955</c:v>
                </c:pt>
                <c:pt idx="5">
                  <c:v> </c:v>
                </c:pt>
                <c:pt idx="6">
                  <c:v> </c:v>
                </c:pt>
                <c:pt idx="8">
                  <c:v>1959</c:v>
                </c:pt>
                <c:pt idx="9">
                  <c:v> </c:v>
                </c:pt>
                <c:pt idx="10">
                  <c:v> </c:v>
                </c:pt>
                <c:pt idx="11">
                  <c:v> </c:v>
                </c:pt>
                <c:pt idx="12">
                  <c:v>1963</c:v>
                </c:pt>
                <c:pt idx="13">
                  <c:v> </c:v>
                </c:pt>
                <c:pt idx="14">
                  <c:v> </c:v>
                </c:pt>
                <c:pt idx="15">
                  <c:v> </c:v>
                </c:pt>
                <c:pt idx="16">
                  <c:v>1967</c:v>
                </c:pt>
                <c:pt idx="17">
                  <c:v> </c:v>
                </c:pt>
                <c:pt idx="18">
                  <c:v> </c:v>
                </c:pt>
                <c:pt idx="19">
                  <c:v> </c:v>
                </c:pt>
                <c:pt idx="20">
                  <c:v>1971</c:v>
                </c:pt>
                <c:pt idx="21">
                  <c:v> </c:v>
                </c:pt>
                <c:pt idx="22">
                  <c:v> </c:v>
                </c:pt>
                <c:pt idx="23">
                  <c:v> </c:v>
                </c:pt>
                <c:pt idx="24">
                  <c:v>1975</c:v>
                </c:pt>
                <c:pt idx="25">
                  <c:v> </c:v>
                </c:pt>
                <c:pt idx="26">
                  <c:v> </c:v>
                </c:pt>
                <c:pt idx="27">
                  <c:v> </c:v>
                </c:pt>
                <c:pt idx="28">
                  <c:v>1979</c:v>
                </c:pt>
                <c:pt idx="29">
                  <c:v> </c:v>
                </c:pt>
                <c:pt idx="30">
                  <c:v> </c:v>
                </c:pt>
                <c:pt idx="31">
                  <c:v> </c:v>
                </c:pt>
                <c:pt idx="32">
                  <c:v>1983</c:v>
                </c:pt>
                <c:pt idx="33">
                  <c:v> </c:v>
                </c:pt>
                <c:pt idx="34">
                  <c:v> </c:v>
                </c:pt>
                <c:pt idx="35">
                  <c:v> </c:v>
                </c:pt>
                <c:pt idx="36">
                  <c:v>1987</c:v>
                </c:pt>
                <c:pt idx="37">
                  <c:v> </c:v>
                </c:pt>
                <c:pt idx="38">
                  <c:v> </c:v>
                </c:pt>
                <c:pt idx="39">
                  <c:v> </c:v>
                </c:pt>
                <c:pt idx="40">
                  <c:v>1991</c:v>
                </c:pt>
                <c:pt idx="41">
                  <c:v> </c:v>
                </c:pt>
                <c:pt idx="42">
                  <c:v> </c:v>
                </c:pt>
                <c:pt idx="43">
                  <c:v> </c:v>
                </c:pt>
                <c:pt idx="44">
                  <c:v>1995</c:v>
                </c:pt>
                <c:pt idx="45">
                  <c:v> </c:v>
                </c:pt>
                <c:pt idx="46">
                  <c:v> </c:v>
                </c:pt>
                <c:pt idx="47">
                  <c:v> </c:v>
                </c:pt>
                <c:pt idx="48">
                  <c:v>1999</c:v>
                </c:pt>
                <c:pt idx="49">
                  <c:v> </c:v>
                </c:pt>
                <c:pt idx="50">
                  <c:v> </c:v>
                </c:pt>
                <c:pt idx="51">
                  <c:v> </c:v>
                </c:pt>
                <c:pt idx="52">
                  <c:v>2003</c:v>
                </c:pt>
                <c:pt idx="53">
                  <c:v> </c:v>
                </c:pt>
                <c:pt idx="54">
                  <c:v> </c:v>
                </c:pt>
                <c:pt idx="55">
                  <c:v> </c:v>
                </c:pt>
                <c:pt idx="56">
                  <c:v>2007</c:v>
                </c:pt>
                <c:pt idx="57">
                  <c:v> </c:v>
                </c:pt>
                <c:pt idx="58">
                  <c:v> </c:v>
                </c:pt>
                <c:pt idx="59">
                  <c:v> </c:v>
                </c:pt>
                <c:pt idx="60">
                  <c:v>2011</c:v>
                </c:pt>
                <c:pt idx="63">
                  <c:v>2014</c:v>
                </c:pt>
              </c:strCache>
            </c:strRef>
          </c:cat>
          <c:val>
            <c:numRef>
              <c:f>'Data 2.1'!$B$5:$B$68</c:f>
              <c:numCache>
                <c:formatCode>#,##0</c:formatCode>
                <c:ptCount val="64"/>
                <c:pt idx="0">
                  <c:v>90639</c:v>
                </c:pt>
                <c:pt idx="1">
                  <c:v>90422</c:v>
                </c:pt>
                <c:pt idx="2">
                  <c:v>90913</c:v>
                </c:pt>
                <c:pt idx="3">
                  <c:v>92315</c:v>
                </c:pt>
                <c:pt idx="4">
                  <c:v>92539</c:v>
                </c:pt>
                <c:pt idx="5">
                  <c:v>95313</c:v>
                </c:pt>
                <c:pt idx="6">
                  <c:v>97977</c:v>
                </c:pt>
                <c:pt idx="7">
                  <c:v>99481</c:v>
                </c:pt>
                <c:pt idx="8">
                  <c:v>99251</c:v>
                </c:pt>
                <c:pt idx="9">
                  <c:v>101292</c:v>
                </c:pt>
                <c:pt idx="10">
                  <c:v>101169</c:v>
                </c:pt>
                <c:pt idx="11">
                  <c:v>104334</c:v>
                </c:pt>
                <c:pt idx="12">
                  <c:v>102691</c:v>
                </c:pt>
                <c:pt idx="13">
                  <c:v>104355</c:v>
                </c:pt>
                <c:pt idx="14">
                  <c:v>100660</c:v>
                </c:pt>
                <c:pt idx="15">
                  <c:v>96536</c:v>
                </c:pt>
                <c:pt idx="16">
                  <c:v>96221</c:v>
                </c:pt>
                <c:pt idx="17">
                  <c:v>94786</c:v>
                </c:pt>
                <c:pt idx="18">
                  <c:v>90290</c:v>
                </c:pt>
                <c:pt idx="19">
                  <c:v>87335</c:v>
                </c:pt>
                <c:pt idx="20">
                  <c:v>86728</c:v>
                </c:pt>
                <c:pt idx="21">
                  <c:v>78550</c:v>
                </c:pt>
                <c:pt idx="22">
                  <c:v>74392</c:v>
                </c:pt>
                <c:pt idx="23">
                  <c:v>70093</c:v>
                </c:pt>
                <c:pt idx="24">
                  <c:v>67943</c:v>
                </c:pt>
                <c:pt idx="25">
                  <c:v>64895</c:v>
                </c:pt>
                <c:pt idx="26">
                  <c:v>62342</c:v>
                </c:pt>
                <c:pt idx="27">
                  <c:v>64295</c:v>
                </c:pt>
                <c:pt idx="28">
                  <c:v>68366</c:v>
                </c:pt>
                <c:pt idx="29">
                  <c:v>68892</c:v>
                </c:pt>
                <c:pt idx="30">
                  <c:v>69054</c:v>
                </c:pt>
                <c:pt idx="31">
                  <c:v>66196</c:v>
                </c:pt>
                <c:pt idx="32">
                  <c:v>65078</c:v>
                </c:pt>
                <c:pt idx="33">
                  <c:v>65106</c:v>
                </c:pt>
                <c:pt idx="34">
                  <c:v>66676</c:v>
                </c:pt>
                <c:pt idx="35">
                  <c:v>65812</c:v>
                </c:pt>
                <c:pt idx="36">
                  <c:v>66241</c:v>
                </c:pt>
                <c:pt idx="37">
                  <c:v>66212</c:v>
                </c:pt>
                <c:pt idx="38">
                  <c:v>63480</c:v>
                </c:pt>
                <c:pt idx="39">
                  <c:v>65973</c:v>
                </c:pt>
                <c:pt idx="40">
                  <c:v>67024</c:v>
                </c:pt>
                <c:pt idx="41">
                  <c:v>65789</c:v>
                </c:pt>
                <c:pt idx="42">
                  <c:v>63337</c:v>
                </c:pt>
                <c:pt idx="43">
                  <c:v>61656</c:v>
                </c:pt>
                <c:pt idx="44">
                  <c:v>60051</c:v>
                </c:pt>
                <c:pt idx="45">
                  <c:v>59296</c:v>
                </c:pt>
                <c:pt idx="46">
                  <c:v>59440</c:v>
                </c:pt>
                <c:pt idx="47">
                  <c:v>57319</c:v>
                </c:pt>
                <c:pt idx="48">
                  <c:v>55147</c:v>
                </c:pt>
                <c:pt idx="49">
                  <c:v>53076</c:v>
                </c:pt>
                <c:pt idx="50">
                  <c:v>52527</c:v>
                </c:pt>
                <c:pt idx="51">
                  <c:v>51270</c:v>
                </c:pt>
                <c:pt idx="52">
                  <c:v>52432</c:v>
                </c:pt>
                <c:pt idx="53">
                  <c:v>53957</c:v>
                </c:pt>
                <c:pt idx="54">
                  <c:v>54386</c:v>
                </c:pt>
                <c:pt idx="55">
                  <c:v>55690</c:v>
                </c:pt>
                <c:pt idx="56">
                  <c:v>57781</c:v>
                </c:pt>
                <c:pt idx="57">
                  <c:v>60041</c:v>
                </c:pt>
                <c:pt idx="58">
                  <c:v>59046</c:v>
                </c:pt>
                <c:pt idx="59">
                  <c:v>58791</c:v>
                </c:pt>
                <c:pt idx="60">
                  <c:v>58590</c:v>
                </c:pt>
                <c:pt idx="61">
                  <c:v>58027</c:v>
                </c:pt>
                <c:pt idx="62">
                  <c:v>56014</c:v>
                </c:pt>
                <c:pt idx="63">
                  <c:v>56725</c:v>
                </c:pt>
              </c:numCache>
            </c:numRef>
          </c:val>
          <c:smooth val="0"/>
        </c:ser>
        <c:ser>
          <c:idx val="2"/>
          <c:order val="1"/>
          <c:tx>
            <c:v> Deaths</c:v>
          </c:tx>
          <c:spPr>
            <a:ln w="38100">
              <a:solidFill>
                <a:srgbClr val="97C5E5"/>
              </a:solidFill>
              <a:prstDash val="solid"/>
            </a:ln>
          </c:spPr>
          <c:marker>
            <c:symbol val="none"/>
          </c:marker>
          <c:cat>
            <c:strRef>
              <c:f>'Data 2.1'!$F$5:$F$68</c:f>
              <c:strCache>
                <c:ptCount val="64"/>
                <c:pt idx="0">
                  <c:v>1951</c:v>
                </c:pt>
                <c:pt idx="1">
                  <c:v> </c:v>
                </c:pt>
                <c:pt idx="2">
                  <c:v> </c:v>
                </c:pt>
                <c:pt idx="3">
                  <c:v> </c:v>
                </c:pt>
                <c:pt idx="4">
                  <c:v>1955</c:v>
                </c:pt>
                <c:pt idx="5">
                  <c:v> </c:v>
                </c:pt>
                <c:pt idx="6">
                  <c:v> </c:v>
                </c:pt>
                <c:pt idx="8">
                  <c:v>1959</c:v>
                </c:pt>
                <c:pt idx="9">
                  <c:v> </c:v>
                </c:pt>
                <c:pt idx="10">
                  <c:v> </c:v>
                </c:pt>
                <c:pt idx="11">
                  <c:v> </c:v>
                </c:pt>
                <c:pt idx="12">
                  <c:v>1963</c:v>
                </c:pt>
                <c:pt idx="13">
                  <c:v> </c:v>
                </c:pt>
                <c:pt idx="14">
                  <c:v> </c:v>
                </c:pt>
                <c:pt idx="15">
                  <c:v> </c:v>
                </c:pt>
                <c:pt idx="16">
                  <c:v>1967</c:v>
                </c:pt>
                <c:pt idx="17">
                  <c:v> </c:v>
                </c:pt>
                <c:pt idx="18">
                  <c:v> </c:v>
                </c:pt>
                <c:pt idx="19">
                  <c:v> </c:v>
                </c:pt>
                <c:pt idx="20">
                  <c:v>1971</c:v>
                </c:pt>
                <c:pt idx="21">
                  <c:v> </c:v>
                </c:pt>
                <c:pt idx="22">
                  <c:v> </c:v>
                </c:pt>
                <c:pt idx="23">
                  <c:v> </c:v>
                </c:pt>
                <c:pt idx="24">
                  <c:v>1975</c:v>
                </c:pt>
                <c:pt idx="25">
                  <c:v> </c:v>
                </c:pt>
                <c:pt idx="26">
                  <c:v> </c:v>
                </c:pt>
                <c:pt idx="27">
                  <c:v> </c:v>
                </c:pt>
                <c:pt idx="28">
                  <c:v>1979</c:v>
                </c:pt>
                <c:pt idx="29">
                  <c:v> </c:v>
                </c:pt>
                <c:pt idx="30">
                  <c:v> </c:v>
                </c:pt>
                <c:pt idx="31">
                  <c:v> </c:v>
                </c:pt>
                <c:pt idx="32">
                  <c:v>1983</c:v>
                </c:pt>
                <c:pt idx="33">
                  <c:v> </c:v>
                </c:pt>
                <c:pt idx="34">
                  <c:v> </c:v>
                </c:pt>
                <c:pt idx="35">
                  <c:v> </c:v>
                </c:pt>
                <c:pt idx="36">
                  <c:v>1987</c:v>
                </c:pt>
                <c:pt idx="37">
                  <c:v> </c:v>
                </c:pt>
                <c:pt idx="38">
                  <c:v> </c:v>
                </c:pt>
                <c:pt idx="39">
                  <c:v> </c:v>
                </c:pt>
                <c:pt idx="40">
                  <c:v>1991</c:v>
                </c:pt>
                <c:pt idx="41">
                  <c:v> </c:v>
                </c:pt>
                <c:pt idx="42">
                  <c:v> </c:v>
                </c:pt>
                <c:pt idx="43">
                  <c:v> </c:v>
                </c:pt>
                <c:pt idx="44">
                  <c:v>1995</c:v>
                </c:pt>
                <c:pt idx="45">
                  <c:v> </c:v>
                </c:pt>
                <c:pt idx="46">
                  <c:v> </c:v>
                </c:pt>
                <c:pt idx="47">
                  <c:v> </c:v>
                </c:pt>
                <c:pt idx="48">
                  <c:v>1999</c:v>
                </c:pt>
                <c:pt idx="49">
                  <c:v> </c:v>
                </c:pt>
                <c:pt idx="50">
                  <c:v> </c:v>
                </c:pt>
                <c:pt idx="51">
                  <c:v> </c:v>
                </c:pt>
                <c:pt idx="52">
                  <c:v>2003</c:v>
                </c:pt>
                <c:pt idx="53">
                  <c:v> </c:v>
                </c:pt>
                <c:pt idx="54">
                  <c:v> </c:v>
                </c:pt>
                <c:pt idx="55">
                  <c:v> </c:v>
                </c:pt>
                <c:pt idx="56">
                  <c:v>2007</c:v>
                </c:pt>
                <c:pt idx="57">
                  <c:v> </c:v>
                </c:pt>
                <c:pt idx="58">
                  <c:v> </c:v>
                </c:pt>
                <c:pt idx="59">
                  <c:v> </c:v>
                </c:pt>
                <c:pt idx="60">
                  <c:v>2011</c:v>
                </c:pt>
                <c:pt idx="63">
                  <c:v>2014</c:v>
                </c:pt>
              </c:strCache>
            </c:strRef>
          </c:cat>
          <c:val>
            <c:numRef>
              <c:f>'Data 2.1'!$C$5:$C$68</c:f>
              <c:numCache>
                <c:formatCode>#,##0</c:formatCode>
                <c:ptCount val="64"/>
                <c:pt idx="0">
                  <c:v>65778</c:v>
                </c:pt>
                <c:pt idx="1">
                  <c:v>61510</c:v>
                </c:pt>
                <c:pt idx="2">
                  <c:v>58878</c:v>
                </c:pt>
                <c:pt idx="3">
                  <c:v>61380</c:v>
                </c:pt>
                <c:pt idx="4">
                  <c:v>61645</c:v>
                </c:pt>
                <c:pt idx="5">
                  <c:v>61792</c:v>
                </c:pt>
                <c:pt idx="6">
                  <c:v>61143</c:v>
                </c:pt>
                <c:pt idx="7">
                  <c:v>62065</c:v>
                </c:pt>
                <c:pt idx="8">
                  <c:v>63061</c:v>
                </c:pt>
                <c:pt idx="9">
                  <c:v>61764</c:v>
                </c:pt>
                <c:pt idx="10">
                  <c:v>63928</c:v>
                </c:pt>
                <c:pt idx="11">
                  <c:v>63189</c:v>
                </c:pt>
                <c:pt idx="12">
                  <c:v>65521</c:v>
                </c:pt>
                <c:pt idx="13">
                  <c:v>61039</c:v>
                </c:pt>
                <c:pt idx="14">
                  <c:v>62868</c:v>
                </c:pt>
                <c:pt idx="15">
                  <c:v>63689</c:v>
                </c:pt>
                <c:pt idx="16">
                  <c:v>59523</c:v>
                </c:pt>
                <c:pt idx="17">
                  <c:v>63311</c:v>
                </c:pt>
                <c:pt idx="18">
                  <c:v>63821</c:v>
                </c:pt>
                <c:pt idx="19">
                  <c:v>63640</c:v>
                </c:pt>
                <c:pt idx="20">
                  <c:v>61614</c:v>
                </c:pt>
                <c:pt idx="21">
                  <c:v>65017</c:v>
                </c:pt>
                <c:pt idx="22">
                  <c:v>64545</c:v>
                </c:pt>
                <c:pt idx="23">
                  <c:v>64740</c:v>
                </c:pt>
                <c:pt idx="24">
                  <c:v>63125</c:v>
                </c:pt>
                <c:pt idx="25">
                  <c:v>65253</c:v>
                </c:pt>
                <c:pt idx="26">
                  <c:v>62294</c:v>
                </c:pt>
                <c:pt idx="27">
                  <c:v>65123</c:v>
                </c:pt>
                <c:pt idx="28">
                  <c:v>65747</c:v>
                </c:pt>
                <c:pt idx="29">
                  <c:v>63299</c:v>
                </c:pt>
                <c:pt idx="30">
                  <c:v>63828</c:v>
                </c:pt>
                <c:pt idx="31">
                  <c:v>65022</c:v>
                </c:pt>
                <c:pt idx="32">
                  <c:v>63454</c:v>
                </c:pt>
                <c:pt idx="33">
                  <c:v>62345</c:v>
                </c:pt>
                <c:pt idx="34">
                  <c:v>63967</c:v>
                </c:pt>
                <c:pt idx="35">
                  <c:v>63467</c:v>
                </c:pt>
                <c:pt idx="36">
                  <c:v>62014</c:v>
                </c:pt>
                <c:pt idx="37">
                  <c:v>61957</c:v>
                </c:pt>
                <c:pt idx="38">
                  <c:v>65017</c:v>
                </c:pt>
                <c:pt idx="39">
                  <c:v>61527</c:v>
                </c:pt>
                <c:pt idx="40">
                  <c:v>61041</c:v>
                </c:pt>
                <c:pt idx="41">
                  <c:v>60937</c:v>
                </c:pt>
                <c:pt idx="42">
                  <c:v>64049</c:v>
                </c:pt>
                <c:pt idx="43">
                  <c:v>59328</c:v>
                </c:pt>
                <c:pt idx="44">
                  <c:v>60500</c:v>
                </c:pt>
                <c:pt idx="45">
                  <c:v>60654</c:v>
                </c:pt>
                <c:pt idx="46">
                  <c:v>59494</c:v>
                </c:pt>
                <c:pt idx="47">
                  <c:v>59164</c:v>
                </c:pt>
                <c:pt idx="48">
                  <c:v>60281</c:v>
                </c:pt>
                <c:pt idx="49">
                  <c:v>57799</c:v>
                </c:pt>
                <c:pt idx="50">
                  <c:v>57382</c:v>
                </c:pt>
                <c:pt idx="51">
                  <c:v>58103</c:v>
                </c:pt>
                <c:pt idx="52">
                  <c:v>58472</c:v>
                </c:pt>
                <c:pt idx="53">
                  <c:v>56187</c:v>
                </c:pt>
                <c:pt idx="54">
                  <c:v>55747</c:v>
                </c:pt>
                <c:pt idx="55">
                  <c:v>55093</c:v>
                </c:pt>
                <c:pt idx="56">
                  <c:v>55986</c:v>
                </c:pt>
                <c:pt idx="57">
                  <c:v>55700</c:v>
                </c:pt>
                <c:pt idx="58">
                  <c:v>53856</c:v>
                </c:pt>
                <c:pt idx="59">
                  <c:v>53967</c:v>
                </c:pt>
                <c:pt idx="60">
                  <c:v>53661</c:v>
                </c:pt>
                <c:pt idx="61">
                  <c:v>54937</c:v>
                </c:pt>
                <c:pt idx="62">
                  <c:v>54700</c:v>
                </c:pt>
                <c:pt idx="63">
                  <c:v>54239</c:v>
                </c:pt>
              </c:numCache>
            </c:numRef>
          </c:val>
          <c:smooth val="0"/>
        </c:ser>
        <c:dLbls>
          <c:showLegendKey val="0"/>
          <c:showVal val="0"/>
          <c:showCatName val="0"/>
          <c:showSerName val="0"/>
          <c:showPercent val="0"/>
          <c:showBubbleSize val="0"/>
        </c:dLbls>
        <c:marker val="1"/>
        <c:smooth val="0"/>
        <c:axId val="142934016"/>
        <c:axId val="142935936"/>
      </c:lineChart>
      <c:catAx>
        <c:axId val="14293401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5015511892450879"/>
              <c:y val="0.923728813559322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2935936"/>
        <c:crosses val="autoZero"/>
        <c:auto val="1"/>
        <c:lblAlgn val="ctr"/>
        <c:lblOffset val="100"/>
        <c:tickLblSkip val="1"/>
        <c:tickMarkSkip val="1"/>
        <c:noMultiLvlLbl val="0"/>
      </c:catAx>
      <c:valAx>
        <c:axId val="142935936"/>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sz="1400"/>
                  <a:t>Persons (1,000s)</a:t>
                </a:r>
              </a:p>
            </c:rich>
          </c:tx>
          <c:layout>
            <c:manualLayout>
              <c:xMode val="edge"/>
              <c:yMode val="edge"/>
              <c:x val="0"/>
              <c:y val="0.313559322033898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2934016"/>
        <c:crosses val="autoZero"/>
        <c:crossBetween val="between"/>
        <c:dispUnits>
          <c:builtInUnit val="thousands"/>
        </c:dispUnits>
      </c:valAx>
      <c:spPr>
        <a:noFill/>
        <a:ln w="25400">
          <a:noFill/>
        </a:ln>
      </c:spPr>
    </c:plotArea>
    <c:legend>
      <c:legendPos val="r"/>
      <c:layout>
        <c:manualLayout>
          <c:xMode val="edge"/>
          <c:yMode val="edge"/>
          <c:x val="0.79283005860048261"/>
          <c:y val="9.1664095650735314E-2"/>
          <c:w val="0.11955898997630467"/>
          <c:h val="0.1003520772024709"/>
        </c:manualLayout>
      </c:layout>
      <c:overlay val="0"/>
      <c:spPr>
        <a:no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65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6.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7.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0.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6.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8.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0.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2.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4.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60.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2.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6.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8.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70.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72.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74.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76.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78.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8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83.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85.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87.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89.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90.bin"/></Relationships>
</file>

<file path=xl/chartsheets/_rels/sheet4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92.bin"/></Relationships>
</file>

<file path=xl/chartsheets/_rels/sheet46.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94.bin"/></Relationships>
</file>

<file path=xl/chartsheets/_rels/sheet47.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96.bin"/></Relationships>
</file>

<file path=xl/chartsheets/_rels/sheet4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98.bin"/></Relationships>
</file>

<file path=xl/chartsheets/_rels/sheet4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9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chartsheets/_rels/sheet50.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101.bin"/></Relationships>
</file>

<file path=xl/chartsheets/_rels/sheet51.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104.bin"/></Relationships>
</file>

<file path=xl/chartsheets/_rels/sheet52.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106.bin"/></Relationships>
</file>

<file path=xl/chartsheets/_rels/sheet53.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108.bin"/></Relationships>
</file>

<file path=xl/chartsheets/_rels/sheet54.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110.bin"/></Relationships>
</file>

<file path=xl/chartsheets/_rels/sheet55.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112.bin"/></Relationships>
</file>

<file path=xl/chartsheets/_rels/sheet56.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114.bin"/></Relationships>
</file>

<file path=xl/chartsheets/_rels/sheet57.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116.bin"/></Relationships>
</file>

<file path=xl/chartsheets/_rels/sheet58.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118.bin"/></Relationships>
</file>

<file path=xl/chartsheets/_rels/sheet5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12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1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1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17.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18.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19.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20.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2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2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2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2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2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2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27.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28.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29.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30.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3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3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3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3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3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3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37.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38.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39.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40.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4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4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4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4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4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4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47.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48.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49.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50.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5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5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5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5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5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5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57.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58.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59.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2015</oddFoot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2015</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9.xml"/></Relationships>
</file>

<file path=xl/drawings/drawing1.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0.71615</cdr:x>
      <cdr:y>0.18421</cdr:y>
    </cdr:from>
    <cdr:to>
      <cdr:x>0.71615</cdr:x>
      <cdr:y>0.80263</cdr:y>
    </cdr:to>
    <cdr:sp macro="" textlink="">
      <cdr:nvSpPr>
        <cdr:cNvPr id="701441" name="Line 1"/>
        <cdr:cNvSpPr>
          <a:spLocks xmlns:a="http://schemas.openxmlformats.org/drawingml/2006/main" noChangeShapeType="1"/>
        </cdr:cNvSpPr>
      </cdr:nvSpPr>
      <cdr:spPr bwMode="auto">
        <a:xfrm xmlns:a="http://schemas.openxmlformats.org/drawingml/2006/main">
          <a:off x="6602767" y="1035728"/>
          <a:ext cx="14" cy="3477078"/>
        </a:xfrm>
        <a:prstGeom xmlns:a="http://schemas.openxmlformats.org/drawingml/2006/main" prst="line">
          <a:avLst/>
        </a:prstGeom>
        <a:noFill xmlns:a="http://schemas.openxmlformats.org/drawingml/2006/main"/>
        <a:ln xmlns:a="http://schemas.openxmlformats.org/drawingml/2006/main" w="19050">
          <a:solidFill>
            <a:srgbClr val="96D0CB"/>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0.91817</cdr:y>
    </cdr:from>
    <cdr:to>
      <cdr:x>0.49649</cdr:x>
      <cdr:y>0.99575</cdr:y>
    </cdr:to>
    <cdr:sp macro="" textlink="">
      <cdr:nvSpPr>
        <cdr:cNvPr id="701442" name="Text Box 2"/>
        <cdr:cNvSpPr txBox="1">
          <a:spLocks xmlns:a="http://schemas.openxmlformats.org/drawingml/2006/main" noChangeArrowheads="1"/>
        </cdr:cNvSpPr>
      </cdr:nvSpPr>
      <cdr:spPr bwMode="auto">
        <a:xfrm xmlns:a="http://schemas.openxmlformats.org/drawingml/2006/main">
          <a:off x="0" y="5186123"/>
          <a:ext cx="4573008" cy="4381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a:cs typeface="Arial"/>
            </a:rPr>
            <a:t>Footnotes</a:t>
          </a:r>
        </a:p>
        <a:p xmlns:a="http://schemas.openxmlformats.org/drawingml/2006/main">
          <a:pPr algn="l" rtl="0">
            <a:defRPr sz="1000"/>
          </a:pPr>
          <a:r>
            <a:rPr lang="en-GB" sz="800" b="0" i="0" u="none" strike="noStrike" baseline="0">
              <a:solidFill>
                <a:srgbClr val="000000"/>
              </a:solidFill>
              <a:latin typeface="Arial"/>
              <a:cs typeface="Arial"/>
            </a:rPr>
            <a:t>1) Calendar year.</a:t>
          </a:r>
          <a:endParaRPr lang="en-GB" sz="800" b="0" i="0" u="none" strike="noStrike" baseline="30000">
            <a:solidFill>
              <a:srgbClr val="000000"/>
            </a:solidFill>
            <a:latin typeface="Arial"/>
            <a:cs typeface="Arial"/>
          </a:endParaRPr>
        </a:p>
        <a:p xmlns:a="http://schemas.openxmlformats.org/drawingml/2006/main">
          <a:pPr algn="l" rtl="0">
            <a:defRPr sz="1000"/>
          </a:pPr>
          <a:r>
            <a:rPr lang="en-GB" sz="800" b="0" i="0" u="none" strike="noStrike" baseline="0">
              <a:solidFill>
                <a:srgbClr val="000000"/>
              </a:solidFill>
              <a:latin typeface="Arial"/>
              <a:cs typeface="Arial"/>
            </a:rPr>
            <a:t>2) 2012 based projections, data shown for mid-year.</a:t>
          </a:r>
          <a:endParaRPr lang="en-GB" sz="800"/>
        </a:p>
      </cdr:txBody>
    </cdr:sp>
  </cdr:relSizeAnchor>
  <cdr:relSizeAnchor xmlns:cdr="http://schemas.openxmlformats.org/drawingml/2006/chartDrawing">
    <cdr:from>
      <cdr:x>0.72297</cdr:x>
      <cdr:y>0.6102</cdr:y>
    </cdr:from>
    <cdr:to>
      <cdr:x>0.96891</cdr:x>
      <cdr:y>0.61043</cdr:y>
    </cdr:to>
    <cdr:sp macro="" textlink="">
      <cdr:nvSpPr>
        <cdr:cNvPr id="701443" name="Line 3"/>
        <cdr:cNvSpPr>
          <a:spLocks xmlns:a="http://schemas.openxmlformats.org/drawingml/2006/main" noChangeShapeType="1"/>
        </cdr:cNvSpPr>
      </cdr:nvSpPr>
      <cdr:spPr bwMode="auto">
        <a:xfrm xmlns:a="http://schemas.openxmlformats.org/drawingml/2006/main" flipV="1">
          <a:off x="6665633" y="3430841"/>
          <a:ext cx="2267525" cy="1293"/>
        </a:xfrm>
        <a:prstGeom xmlns:a="http://schemas.openxmlformats.org/drawingml/2006/main" prst="line">
          <a:avLst/>
        </a:prstGeom>
        <a:noFill xmlns:a="http://schemas.openxmlformats.org/drawingml/2006/main"/>
        <a:ln xmlns:a="http://schemas.openxmlformats.org/drawingml/2006/main" w="9525">
          <a:solidFill>
            <a:srgbClr val="2DA197"/>
          </a:solidFill>
          <a:round/>
          <a:headEnd type="triangle" w="med" len="me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0.79178</cdr:x>
      <cdr:y>0.58346</cdr:y>
    </cdr:from>
    <cdr:to>
      <cdr:x>0.90253</cdr:x>
      <cdr:y>0.62921</cdr:y>
    </cdr:to>
    <cdr:sp macro="" textlink="">
      <cdr:nvSpPr>
        <cdr:cNvPr id="701444" name="Text Box 4"/>
        <cdr:cNvSpPr txBox="1">
          <a:spLocks xmlns:a="http://schemas.openxmlformats.org/drawingml/2006/main" noChangeArrowheads="1"/>
        </cdr:cNvSpPr>
      </cdr:nvSpPr>
      <cdr:spPr bwMode="auto">
        <a:xfrm xmlns:a="http://schemas.openxmlformats.org/drawingml/2006/main">
          <a:off x="7300050" y="3280525"/>
          <a:ext cx="1021096" cy="25723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DA197"/>
              </a:solidFill>
              <a:latin typeface="Arial"/>
              <a:cs typeface="Arial"/>
            </a:rPr>
            <a:t>Projected</a:t>
          </a:r>
          <a:r>
            <a:rPr lang="en-GB" sz="1400" b="1" i="0" u="none" strike="noStrike" baseline="30000">
              <a:solidFill>
                <a:srgbClr val="2DA197"/>
              </a:solidFill>
              <a:latin typeface="Arial"/>
              <a:cs typeface="Arial"/>
            </a:rPr>
            <a:t>2</a:t>
          </a:r>
          <a:endParaRPr lang="en-GB" b="1">
            <a:solidFill>
              <a:srgbClr val="2DA197"/>
            </a:solidFill>
          </a:endParaRPr>
        </a:p>
      </cdr:txBody>
    </cdr:sp>
  </cdr:relSizeAnchor>
  <cdr:relSizeAnchor xmlns:cdr="http://schemas.openxmlformats.org/drawingml/2006/chartDrawing">
    <cdr:from>
      <cdr:x>0.10048</cdr:x>
      <cdr:y>0.6102</cdr:y>
    </cdr:from>
    <cdr:to>
      <cdr:x>0.70913</cdr:x>
      <cdr:y>0.61043</cdr:y>
    </cdr:to>
    <cdr:sp macro="" textlink="">
      <cdr:nvSpPr>
        <cdr:cNvPr id="701445" name="Line 5"/>
        <cdr:cNvSpPr>
          <a:spLocks xmlns:a="http://schemas.openxmlformats.org/drawingml/2006/main" noChangeShapeType="1"/>
        </cdr:cNvSpPr>
      </cdr:nvSpPr>
      <cdr:spPr bwMode="auto">
        <a:xfrm xmlns:a="http://schemas.openxmlformats.org/drawingml/2006/main" flipV="1">
          <a:off x="926427" y="3430841"/>
          <a:ext cx="5611650" cy="1293"/>
        </a:xfrm>
        <a:prstGeom xmlns:a="http://schemas.openxmlformats.org/drawingml/2006/main" prst="line">
          <a:avLst/>
        </a:prstGeom>
        <a:noFill xmlns:a="http://schemas.openxmlformats.org/drawingml/2006/main"/>
        <a:ln xmlns:a="http://schemas.openxmlformats.org/drawingml/2006/main" w="9525">
          <a:solidFill>
            <a:srgbClr val="2DA197"/>
          </a:solidFill>
          <a:round/>
          <a:headEnd type="triangle" w="med" len="me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0.35466</cdr:x>
      <cdr:y>0.58346</cdr:y>
    </cdr:from>
    <cdr:to>
      <cdr:x>0.44266</cdr:x>
      <cdr:y>0.62921</cdr:y>
    </cdr:to>
    <cdr:sp macro="" textlink="">
      <cdr:nvSpPr>
        <cdr:cNvPr id="701446" name="Text Box 6"/>
        <cdr:cNvSpPr txBox="1">
          <a:spLocks xmlns:a="http://schemas.openxmlformats.org/drawingml/2006/main" noChangeArrowheads="1"/>
        </cdr:cNvSpPr>
      </cdr:nvSpPr>
      <cdr:spPr bwMode="auto">
        <a:xfrm xmlns:a="http://schemas.openxmlformats.org/drawingml/2006/main">
          <a:off x="3269873" y="3280520"/>
          <a:ext cx="811345" cy="25723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DA197"/>
              </a:solidFill>
              <a:latin typeface="Arial"/>
              <a:cs typeface="Arial"/>
            </a:rPr>
            <a:t>Actual</a:t>
          </a:r>
          <a:r>
            <a:rPr lang="en-GB" sz="1400" b="1" i="0" u="none" strike="noStrike" baseline="30000">
              <a:solidFill>
                <a:srgbClr val="2DA197"/>
              </a:solidFill>
              <a:latin typeface="Arial"/>
              <a:cs typeface="Arial"/>
            </a:rPr>
            <a:t>1</a:t>
          </a:r>
          <a:endParaRPr lang="en-GB" b="1">
            <a:solidFill>
              <a:srgbClr val="2DA197"/>
            </a:solidFill>
          </a:endParaRPr>
        </a:p>
      </cdr:txBody>
    </cdr:sp>
  </cdr:relSizeAnchor>
  <cdr:relSizeAnchor xmlns:cdr="http://schemas.openxmlformats.org/drawingml/2006/chartDrawing">
    <cdr:from>
      <cdr:x>0.68144</cdr:x>
      <cdr:y>0.12171</cdr:y>
    </cdr:from>
    <cdr:to>
      <cdr:x>0.75226</cdr:x>
      <cdr:y>0.17105</cdr:y>
    </cdr:to>
    <cdr:sp macro="" textlink="">
      <cdr:nvSpPr>
        <cdr:cNvPr id="701447" name="Text Box 7"/>
        <cdr:cNvSpPr txBox="1">
          <a:spLocks xmlns:a="http://schemas.openxmlformats.org/drawingml/2006/main" noChangeArrowheads="1"/>
        </cdr:cNvSpPr>
      </cdr:nvSpPr>
      <cdr:spPr bwMode="auto">
        <a:xfrm xmlns:a="http://schemas.openxmlformats.org/drawingml/2006/main">
          <a:off x="6282733" y="684321"/>
          <a:ext cx="652948" cy="2774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defRPr sz="1000"/>
          </a:pPr>
          <a:r>
            <a:rPr lang="en-GB" sz="1800" b="1" i="0" u="none" strike="noStrike" baseline="0">
              <a:solidFill>
                <a:srgbClr val="96D0CB"/>
              </a:solidFill>
              <a:latin typeface="Arial"/>
              <a:cs typeface="Arial"/>
            </a:rPr>
            <a:t>2012</a:t>
          </a:r>
          <a:endParaRPr lang="en-GB" sz="1800" b="1">
            <a:solidFill>
              <a:srgbClr val="96D0CB"/>
            </a:solidFill>
          </a:endParaRPr>
        </a:p>
      </cdr:txBody>
    </cdr:sp>
  </cdr:relSizeAnchor>
  <cdr:relSizeAnchor xmlns:cdr="http://schemas.openxmlformats.org/drawingml/2006/chartDrawing">
    <cdr:from>
      <cdr:x>0.71615</cdr:x>
      <cdr:y>0.18421</cdr:y>
    </cdr:from>
    <cdr:to>
      <cdr:x>0.71615</cdr:x>
      <cdr:y>0.80263</cdr:y>
    </cdr:to>
    <cdr:sp macro="" textlink="">
      <cdr:nvSpPr>
        <cdr:cNvPr id="2" name="Line 1"/>
        <cdr:cNvSpPr>
          <a:spLocks xmlns:a="http://schemas.openxmlformats.org/drawingml/2006/main" noChangeShapeType="1"/>
        </cdr:cNvSpPr>
      </cdr:nvSpPr>
      <cdr:spPr bwMode="auto">
        <a:xfrm xmlns:a="http://schemas.openxmlformats.org/drawingml/2006/main">
          <a:off x="6602767" y="1035728"/>
          <a:ext cx="14" cy="3477078"/>
        </a:xfrm>
        <a:prstGeom xmlns:a="http://schemas.openxmlformats.org/drawingml/2006/main" prst="line">
          <a:avLst/>
        </a:prstGeom>
        <a:noFill xmlns:a="http://schemas.openxmlformats.org/drawingml/2006/main"/>
        <a:ln xmlns:a="http://schemas.openxmlformats.org/drawingml/2006/main" w="19050">
          <a:solidFill>
            <a:srgbClr val="96D0CB"/>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0.72297</cdr:x>
      <cdr:y>0.6102</cdr:y>
    </cdr:from>
    <cdr:to>
      <cdr:x>0.96891</cdr:x>
      <cdr:y>0.61043</cdr:y>
    </cdr:to>
    <cdr:sp macro="" textlink="">
      <cdr:nvSpPr>
        <cdr:cNvPr id="4" name="Line 3"/>
        <cdr:cNvSpPr>
          <a:spLocks xmlns:a="http://schemas.openxmlformats.org/drawingml/2006/main" noChangeShapeType="1"/>
        </cdr:cNvSpPr>
      </cdr:nvSpPr>
      <cdr:spPr bwMode="auto">
        <a:xfrm xmlns:a="http://schemas.openxmlformats.org/drawingml/2006/main" flipV="1">
          <a:off x="6665633" y="3430841"/>
          <a:ext cx="2267525" cy="1293"/>
        </a:xfrm>
        <a:prstGeom xmlns:a="http://schemas.openxmlformats.org/drawingml/2006/main" prst="line">
          <a:avLst/>
        </a:prstGeom>
        <a:noFill xmlns:a="http://schemas.openxmlformats.org/drawingml/2006/main"/>
        <a:ln xmlns:a="http://schemas.openxmlformats.org/drawingml/2006/main" w="9525">
          <a:solidFill>
            <a:srgbClr val="2DA197"/>
          </a:solidFill>
          <a:round/>
          <a:headEnd type="triangle" w="med" len="me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0.79178</cdr:x>
      <cdr:y>0.58346</cdr:y>
    </cdr:from>
    <cdr:to>
      <cdr:x>0.90253</cdr:x>
      <cdr:y>0.62921</cdr:y>
    </cdr:to>
    <cdr:sp macro="" textlink="">
      <cdr:nvSpPr>
        <cdr:cNvPr id="5" name="Text Box 4"/>
        <cdr:cNvSpPr txBox="1">
          <a:spLocks xmlns:a="http://schemas.openxmlformats.org/drawingml/2006/main" noChangeArrowheads="1"/>
        </cdr:cNvSpPr>
      </cdr:nvSpPr>
      <cdr:spPr bwMode="auto">
        <a:xfrm xmlns:a="http://schemas.openxmlformats.org/drawingml/2006/main">
          <a:off x="7300050" y="3280525"/>
          <a:ext cx="1021096" cy="25723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DA197"/>
              </a:solidFill>
              <a:latin typeface="Arial"/>
              <a:cs typeface="Arial"/>
            </a:rPr>
            <a:t>Projected</a:t>
          </a:r>
          <a:r>
            <a:rPr lang="en-GB" sz="1400" b="1" i="0" u="none" strike="noStrike" baseline="30000">
              <a:solidFill>
                <a:srgbClr val="2DA197"/>
              </a:solidFill>
              <a:latin typeface="Arial"/>
              <a:cs typeface="Arial"/>
            </a:rPr>
            <a:t>2</a:t>
          </a:r>
          <a:endParaRPr lang="en-GB" b="1">
            <a:solidFill>
              <a:srgbClr val="2DA197"/>
            </a:solidFill>
          </a:endParaRPr>
        </a:p>
      </cdr:txBody>
    </cdr:sp>
  </cdr:relSizeAnchor>
  <cdr:relSizeAnchor xmlns:cdr="http://schemas.openxmlformats.org/drawingml/2006/chartDrawing">
    <cdr:from>
      <cdr:x>0.10048</cdr:x>
      <cdr:y>0.6102</cdr:y>
    </cdr:from>
    <cdr:to>
      <cdr:x>0.70913</cdr:x>
      <cdr:y>0.61043</cdr:y>
    </cdr:to>
    <cdr:sp macro="" textlink="">
      <cdr:nvSpPr>
        <cdr:cNvPr id="6" name="Line 5"/>
        <cdr:cNvSpPr>
          <a:spLocks xmlns:a="http://schemas.openxmlformats.org/drawingml/2006/main" noChangeShapeType="1"/>
        </cdr:cNvSpPr>
      </cdr:nvSpPr>
      <cdr:spPr bwMode="auto">
        <a:xfrm xmlns:a="http://schemas.openxmlformats.org/drawingml/2006/main" flipV="1">
          <a:off x="926427" y="3430841"/>
          <a:ext cx="5611650" cy="1293"/>
        </a:xfrm>
        <a:prstGeom xmlns:a="http://schemas.openxmlformats.org/drawingml/2006/main" prst="line">
          <a:avLst/>
        </a:prstGeom>
        <a:noFill xmlns:a="http://schemas.openxmlformats.org/drawingml/2006/main"/>
        <a:ln xmlns:a="http://schemas.openxmlformats.org/drawingml/2006/main" w="9525">
          <a:solidFill>
            <a:srgbClr val="2DA197"/>
          </a:solidFill>
          <a:round/>
          <a:headEnd type="triangle" w="med" len="me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0.35466</cdr:x>
      <cdr:y>0.58346</cdr:y>
    </cdr:from>
    <cdr:to>
      <cdr:x>0.44266</cdr:x>
      <cdr:y>0.62921</cdr:y>
    </cdr:to>
    <cdr:sp macro="" textlink="">
      <cdr:nvSpPr>
        <cdr:cNvPr id="7" name="Text Box 6"/>
        <cdr:cNvSpPr txBox="1">
          <a:spLocks xmlns:a="http://schemas.openxmlformats.org/drawingml/2006/main" noChangeArrowheads="1"/>
        </cdr:cNvSpPr>
      </cdr:nvSpPr>
      <cdr:spPr bwMode="auto">
        <a:xfrm xmlns:a="http://schemas.openxmlformats.org/drawingml/2006/main">
          <a:off x="3269873" y="3280520"/>
          <a:ext cx="811345" cy="25723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DA197"/>
              </a:solidFill>
              <a:latin typeface="Arial"/>
              <a:cs typeface="Arial"/>
            </a:rPr>
            <a:t>Actual</a:t>
          </a:r>
          <a:r>
            <a:rPr lang="en-GB" sz="1400" b="1" i="0" u="none" strike="noStrike" baseline="30000">
              <a:solidFill>
                <a:srgbClr val="2DA197"/>
              </a:solidFill>
              <a:latin typeface="Arial"/>
              <a:cs typeface="Arial"/>
            </a:rPr>
            <a:t>1</a:t>
          </a:r>
          <a:endParaRPr lang="en-GB" b="1">
            <a:solidFill>
              <a:srgbClr val="2DA197"/>
            </a:solidFill>
          </a:endParaRPr>
        </a:p>
      </cdr:txBody>
    </cdr:sp>
  </cdr:relSizeAnchor>
  <cdr:relSizeAnchor xmlns:cdr="http://schemas.openxmlformats.org/drawingml/2006/chartDrawing">
    <cdr:from>
      <cdr:x>0.68144</cdr:x>
      <cdr:y>0.12171</cdr:y>
    </cdr:from>
    <cdr:to>
      <cdr:x>0.75226</cdr:x>
      <cdr:y>0.17105</cdr:y>
    </cdr:to>
    <cdr:sp macro="" textlink="">
      <cdr:nvSpPr>
        <cdr:cNvPr id="8" name="Text Box 7"/>
        <cdr:cNvSpPr txBox="1">
          <a:spLocks xmlns:a="http://schemas.openxmlformats.org/drawingml/2006/main" noChangeArrowheads="1"/>
        </cdr:cNvSpPr>
      </cdr:nvSpPr>
      <cdr:spPr bwMode="auto">
        <a:xfrm xmlns:a="http://schemas.openxmlformats.org/drawingml/2006/main">
          <a:off x="6282733" y="684321"/>
          <a:ext cx="652948" cy="2774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defRPr sz="1000"/>
          </a:pPr>
          <a:r>
            <a:rPr lang="en-GB" sz="1800" b="1" i="0" u="none" strike="noStrike" baseline="0">
              <a:solidFill>
                <a:srgbClr val="96D0CB"/>
              </a:solidFill>
              <a:latin typeface="Arial"/>
              <a:cs typeface="Arial"/>
            </a:rPr>
            <a:t>2012</a:t>
          </a:r>
          <a:endParaRPr lang="en-GB" sz="1800" b="1">
            <a:solidFill>
              <a:srgbClr val="96D0CB"/>
            </a:solidFill>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0.12417</cdr:x>
      <cdr:y>0.18432</cdr:y>
    </cdr:from>
    <cdr:to>
      <cdr:x>0.81078</cdr:x>
      <cdr:y>0.21752</cdr:y>
    </cdr:to>
    <cdr:sp macro="" textlink="">
      <cdr:nvSpPr>
        <cdr:cNvPr id="2" name="Rectangle 1"/>
        <cdr:cNvSpPr/>
      </cdr:nvSpPr>
      <cdr:spPr>
        <a:xfrm xmlns:a="http://schemas.openxmlformats.org/drawingml/2006/main">
          <a:off x="1075091" y="1162239"/>
          <a:ext cx="5944833" cy="209361"/>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rgbClr val="FF0000"/>
            </a:solidFill>
          </a:endParaRPr>
        </a:p>
      </cdr:txBody>
    </cdr:sp>
  </cdr:relSizeAnchor>
  <cdr:relSizeAnchor xmlns:cdr="http://schemas.openxmlformats.org/drawingml/2006/chartDrawing">
    <cdr:from>
      <cdr:x>0.86742</cdr:x>
      <cdr:y>0.92298</cdr:y>
    </cdr:from>
    <cdr:to>
      <cdr:x>0.99716</cdr:x>
      <cdr:y>0.97128</cdr:y>
    </cdr:to>
    <cdr:sp macro="" textlink="">
      <cdr:nvSpPr>
        <cdr:cNvPr id="3" name="TextBox 2"/>
        <cdr:cNvSpPr txBox="1"/>
      </cdr:nvSpPr>
      <cdr:spPr>
        <a:xfrm xmlns:a="http://schemas.openxmlformats.org/drawingml/2006/main">
          <a:off x="7521466" y="5805323"/>
          <a:ext cx="1124935" cy="303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0.4765</cdr:x>
      <cdr:y>0.2425</cdr:y>
    </cdr:from>
    <cdr:to>
      <cdr:x>0.48475</cdr:x>
      <cdr:y>0.27475</cdr:y>
    </cdr:to>
    <cdr:sp macro="" textlink="">
      <cdr:nvSpPr>
        <cdr:cNvPr id="702465" name="Text Box 1"/>
        <cdr:cNvSpPr txBox="1">
          <a:spLocks xmlns:a="http://schemas.openxmlformats.org/drawingml/2006/main" noChangeArrowheads="1"/>
        </cdr:cNvSpPr>
      </cdr:nvSpPr>
      <cdr:spPr bwMode="auto">
        <a:xfrm xmlns:a="http://schemas.openxmlformats.org/drawingml/2006/main">
          <a:off x="4388887" y="1362789"/>
          <a:ext cx="75988" cy="1812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0.00625</cdr:x>
      <cdr:y>0.94361</cdr:y>
    </cdr:from>
    <cdr:to>
      <cdr:x>1</cdr:x>
      <cdr:y>0.99825</cdr:y>
    </cdr:to>
    <cdr:sp macro="" textlink="">
      <cdr:nvSpPr>
        <cdr:cNvPr id="702466" name="Text Box 2"/>
        <cdr:cNvSpPr txBox="1">
          <a:spLocks xmlns:a="http://schemas.openxmlformats.org/drawingml/2006/main" noChangeArrowheads="1"/>
        </cdr:cNvSpPr>
      </cdr:nvSpPr>
      <cdr:spPr bwMode="auto">
        <a:xfrm xmlns:a="http://schemas.openxmlformats.org/drawingml/2006/main">
          <a:off x="57415" y="5312833"/>
          <a:ext cx="9128918" cy="3076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a:cs typeface="Arial"/>
            </a:rPr>
            <a:t>Footnote</a:t>
          </a:r>
        </a:p>
        <a:p xmlns:a="http://schemas.openxmlformats.org/drawingml/2006/main">
          <a:pPr algn="l" rtl="0">
            <a:defRPr sz="1000"/>
          </a:pPr>
          <a:r>
            <a:rPr lang="en-GB" sz="800" b="0" i="0" u="none" strike="noStrike" baseline="0">
              <a:solidFill>
                <a:srgbClr val="000000"/>
              </a:solidFill>
              <a:latin typeface="Arial"/>
              <a:cs typeface="Arial"/>
            </a:rPr>
            <a:t>1) 2012-based projections.</a:t>
          </a:r>
          <a:endParaRPr lang="en-GB" sz="800"/>
        </a:p>
      </cdr:txBody>
    </cdr:sp>
  </cdr:relSizeAnchor>
  <cdr:relSizeAnchor xmlns:cdr="http://schemas.openxmlformats.org/drawingml/2006/chartDrawing">
    <cdr:from>
      <cdr:x>0.14133</cdr:x>
      <cdr:y>0.02542</cdr:y>
    </cdr:from>
    <cdr:to>
      <cdr:x>0.88705</cdr:x>
      <cdr:y>0.11844</cdr:y>
    </cdr:to>
    <cdr:sp macro="" textlink="">
      <cdr:nvSpPr>
        <cdr:cNvPr id="2" name="TextBox 1"/>
        <cdr:cNvSpPr txBox="1"/>
      </cdr:nvSpPr>
      <cdr:spPr>
        <a:xfrm xmlns:a="http://schemas.openxmlformats.org/drawingml/2006/main">
          <a:off x="1300399" y="143097"/>
          <a:ext cx="6861481" cy="523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1.7:</a:t>
          </a:r>
          <a:r>
            <a:rPr lang="en-GB" sz="1400">
              <a:effectLst/>
              <a:latin typeface="Arial" pitchFamily="34" charset="0"/>
              <a:ea typeface="+mn-ea"/>
              <a:cs typeface="Arial" pitchFamily="34" charset="0"/>
            </a:rPr>
            <a:t> </a:t>
          </a:r>
          <a:r>
            <a:rPr lang="en-GB" sz="1400" b="1">
              <a:effectLst/>
              <a:latin typeface="Arial" pitchFamily="34" charset="0"/>
              <a:ea typeface="+mn-ea"/>
              <a:cs typeface="Arial" pitchFamily="34" charset="0"/>
            </a:rPr>
            <a:t>The projected</a:t>
          </a:r>
          <a:r>
            <a:rPr lang="en-GB" sz="1400" b="1" baseline="30000">
              <a:effectLst/>
              <a:latin typeface="Arial" pitchFamily="34" charset="0"/>
              <a:ea typeface="+mn-ea"/>
              <a:cs typeface="Arial" pitchFamily="34" charset="0"/>
            </a:rPr>
            <a:t>1</a:t>
          </a:r>
          <a:r>
            <a:rPr lang="en-GB" sz="1400" b="1">
              <a:effectLst/>
              <a:latin typeface="Arial" pitchFamily="34" charset="0"/>
              <a:ea typeface="+mn-ea"/>
              <a:cs typeface="Arial" pitchFamily="34" charset="0"/>
            </a:rPr>
            <a:t> percentage change in age structure of Scotland’s population, 2012-2037</a:t>
          </a:r>
          <a:endParaRPr lang="en-GB" sz="1400">
            <a:effectLst/>
            <a:latin typeface="Arial" pitchFamily="34" charset="0"/>
            <a:ea typeface="+mn-ea"/>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0.93729</cdr:y>
    </cdr:from>
    <cdr:to>
      <cdr:x>0.28438</cdr:x>
      <cdr:y>1</cdr:y>
    </cdr:to>
    <cdr:sp macro="" textlink="">
      <cdr:nvSpPr>
        <cdr:cNvPr id="703489" name="Text Box 1"/>
        <cdr:cNvSpPr txBox="1">
          <a:spLocks xmlns:a="http://schemas.openxmlformats.org/drawingml/2006/main" noChangeArrowheads="1"/>
        </cdr:cNvSpPr>
      </cdr:nvSpPr>
      <cdr:spPr bwMode="auto">
        <a:xfrm xmlns:a="http://schemas.openxmlformats.org/drawingml/2006/main">
          <a:off x="0" y="5267325"/>
          <a:ext cx="2619332" cy="3524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a:cs typeface="Arial"/>
            </a:rPr>
            <a:t>Footnote</a:t>
          </a:r>
        </a:p>
        <a:p xmlns:a="http://schemas.openxmlformats.org/drawingml/2006/main">
          <a:pPr algn="l" rtl="0">
            <a:defRPr sz="1000"/>
          </a:pPr>
          <a:r>
            <a:rPr lang="en-GB" sz="800" b="0" i="0" u="none" strike="noStrike" baseline="0">
              <a:solidFill>
                <a:srgbClr val="000000"/>
              </a:solidFill>
              <a:latin typeface="Arial"/>
              <a:cs typeface="Arial"/>
            </a:rPr>
            <a:t>1) 2012-based projections.</a:t>
          </a:r>
          <a:endParaRPr lang="en-GB" sz="800"/>
        </a:p>
      </cdr:txBody>
    </cdr:sp>
  </cdr:relSizeAnchor>
  <cdr:relSizeAnchor xmlns:cdr="http://schemas.openxmlformats.org/drawingml/2006/chartDrawing">
    <cdr:from>
      <cdr:x>0.79111</cdr:x>
      <cdr:y>0.11017</cdr:y>
    </cdr:from>
    <cdr:to>
      <cdr:x>1</cdr:x>
      <cdr:y>0.18475</cdr:y>
    </cdr:to>
    <cdr:sp macro="" textlink="">
      <cdr:nvSpPr>
        <cdr:cNvPr id="2" name="TextBox 1"/>
        <cdr:cNvSpPr txBox="1"/>
      </cdr:nvSpPr>
      <cdr:spPr>
        <a:xfrm xmlns:a="http://schemas.openxmlformats.org/drawingml/2006/main">
          <a:off x="7286657" y="619103"/>
          <a:ext cx="1924018" cy="4191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b="1">
              <a:solidFill>
                <a:srgbClr val="2DA197"/>
              </a:solidFill>
              <a:latin typeface="Arial" pitchFamily="34" charset="0"/>
              <a:cs typeface="Arial" pitchFamily="34" charset="0"/>
            </a:rPr>
            <a:t>All Dependants</a:t>
          </a:r>
        </a:p>
      </cdr:txBody>
    </cdr:sp>
  </cdr:relSizeAnchor>
  <cdr:relSizeAnchor xmlns:cdr="http://schemas.openxmlformats.org/drawingml/2006/chartDrawing">
    <cdr:from>
      <cdr:x>0.7787</cdr:x>
      <cdr:y>0.38531</cdr:y>
    </cdr:from>
    <cdr:to>
      <cdr:x>0.99586</cdr:x>
      <cdr:y>0.45989</cdr:y>
    </cdr:to>
    <cdr:sp macro="" textlink="">
      <cdr:nvSpPr>
        <cdr:cNvPr id="4" name="TextBox 1"/>
        <cdr:cNvSpPr txBox="1"/>
      </cdr:nvSpPr>
      <cdr:spPr>
        <a:xfrm xmlns:a="http://schemas.openxmlformats.org/drawingml/2006/main">
          <a:off x="7172353" y="2165351"/>
          <a:ext cx="2000190" cy="419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2DA197"/>
              </a:solidFill>
              <a:latin typeface="Arial" pitchFamily="34" charset="0"/>
              <a:cs typeface="Arial" pitchFamily="34" charset="0"/>
            </a:rPr>
            <a:t>Pensionable Age</a:t>
          </a:r>
        </a:p>
      </cdr:txBody>
    </cdr:sp>
  </cdr:relSizeAnchor>
  <cdr:relSizeAnchor xmlns:cdr="http://schemas.openxmlformats.org/drawingml/2006/chartDrawing">
    <cdr:from>
      <cdr:x>0.84488</cdr:x>
      <cdr:y>0.5887</cdr:y>
    </cdr:from>
    <cdr:to>
      <cdr:x>0.99069</cdr:x>
      <cdr:y>0.66327</cdr:y>
    </cdr:to>
    <cdr:sp macro="" textlink="">
      <cdr:nvSpPr>
        <cdr:cNvPr id="5" name="TextBox 1"/>
        <cdr:cNvSpPr txBox="1"/>
      </cdr:nvSpPr>
      <cdr:spPr>
        <a:xfrm xmlns:a="http://schemas.openxmlformats.org/drawingml/2006/main">
          <a:off x="7781941" y="3308373"/>
          <a:ext cx="1343009" cy="4190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96D0CB"/>
              </a:solidFill>
              <a:latin typeface="Arial" pitchFamily="34" charset="0"/>
              <a:cs typeface="Arial" pitchFamily="34" charset="0"/>
            </a:rPr>
            <a:t>Children</a:t>
          </a:r>
        </a:p>
      </cdr:txBody>
    </cdr:sp>
  </cdr:relSizeAnchor>
  <cdr:relSizeAnchor xmlns:cdr="http://schemas.openxmlformats.org/drawingml/2006/chartDrawing">
    <cdr:from>
      <cdr:x>0.11892</cdr:x>
      <cdr:y>0.01186</cdr:y>
    </cdr:from>
    <cdr:to>
      <cdr:x>0.95657</cdr:x>
      <cdr:y>0.1</cdr:y>
    </cdr:to>
    <cdr:sp macro="" textlink="">
      <cdr:nvSpPr>
        <cdr:cNvPr id="3" name="TextBox 2"/>
        <cdr:cNvSpPr txBox="1"/>
      </cdr:nvSpPr>
      <cdr:spPr>
        <a:xfrm xmlns:a="http://schemas.openxmlformats.org/drawingml/2006/main">
          <a:off x="1095374" y="66675"/>
          <a:ext cx="7715251"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1.8: Projected dependency ratios</a:t>
          </a:r>
          <a:r>
            <a:rPr lang="en-GB" sz="1400" b="1" baseline="30000">
              <a:effectLst/>
              <a:latin typeface="Arial" pitchFamily="34" charset="0"/>
              <a:ea typeface="+mn-ea"/>
              <a:cs typeface="Arial" pitchFamily="34" charset="0"/>
            </a:rPr>
            <a:t>1</a:t>
          </a:r>
          <a:r>
            <a:rPr lang="en-GB" sz="1400" b="1">
              <a:effectLst/>
              <a:latin typeface="Arial" pitchFamily="34" charset="0"/>
              <a:ea typeface="+mn-ea"/>
              <a:cs typeface="Arial" pitchFamily="34" charset="0"/>
            </a:rPr>
            <a:t> (per 1,000 working population), 2012-2037</a:t>
          </a:r>
          <a:endParaRPr lang="en-GB" sz="1400">
            <a:effectLst/>
            <a:latin typeface="Arial" pitchFamily="34" charset="0"/>
            <a:ea typeface="+mn-ea"/>
            <a:cs typeface="Arial" pitchFamily="34" charset="0"/>
          </a:endParaRPr>
        </a:p>
        <a:p xmlns:a="http://schemas.openxmlformats.org/drawingml/2006/main">
          <a:endParaRPr lang="en-GB" sz="1400">
            <a:latin typeface="Arial" pitchFamily="34" charset="0"/>
            <a:cs typeface="Arial"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0.966</cdr:y>
    </cdr:from>
    <cdr:to>
      <cdr:x>1</cdr:x>
      <cdr:y>1</cdr:y>
    </cdr:to>
    <cdr:sp macro="" textlink="">
      <cdr:nvSpPr>
        <cdr:cNvPr id="704513" name="Text Box 1"/>
        <cdr:cNvSpPr txBox="1">
          <a:spLocks xmlns:a="http://schemas.openxmlformats.org/drawingml/2006/main" noChangeArrowheads="1"/>
        </cdr:cNvSpPr>
      </cdr:nvSpPr>
      <cdr:spPr bwMode="auto">
        <a:xfrm xmlns:a="http://schemas.openxmlformats.org/drawingml/2006/main">
          <a:off x="0" y="5428679"/>
          <a:ext cx="9210675" cy="1910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0.01044</cdr:x>
      <cdr:y>0.95765</cdr:y>
    </cdr:from>
    <cdr:to>
      <cdr:x>0.44525</cdr:x>
      <cdr:y>0.98945</cdr:y>
    </cdr:to>
    <cdr:sp macro="" textlink="">
      <cdr:nvSpPr>
        <cdr:cNvPr id="704514" name="Text Box 2"/>
        <cdr:cNvSpPr txBox="1">
          <a:spLocks xmlns:a="http://schemas.openxmlformats.org/drawingml/2006/main" noChangeArrowheads="1"/>
        </cdr:cNvSpPr>
      </cdr:nvSpPr>
      <cdr:spPr bwMode="auto">
        <a:xfrm xmlns:a="http://schemas.openxmlformats.org/drawingml/2006/main">
          <a:off x="96060" y="5409128"/>
          <a:ext cx="4000775" cy="1796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Source: Office for National Statistics (ONS) (UK and constituent countries) and Eurostat</a:t>
          </a:r>
          <a:r>
            <a:rPr lang="en-GB" sz="1000" b="0" i="0" u="none" strike="noStrike" baseline="0">
              <a:solidFill>
                <a:srgbClr val="000000"/>
              </a:solidFill>
              <a:latin typeface="Arial"/>
              <a:cs typeface="Arial"/>
            </a:rPr>
            <a:t>.</a:t>
          </a:r>
          <a:endParaRPr lang="en-GB" sz="1000"/>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0.73218</cdr:x>
      <cdr:y>0.11698</cdr:y>
    </cdr:from>
    <cdr:to>
      <cdr:x>0.73218</cdr:x>
      <cdr:y>0.8283</cdr:y>
    </cdr:to>
    <cdr:sp macro="" textlink="">
      <cdr:nvSpPr>
        <cdr:cNvPr id="698369" name="Line 1"/>
        <cdr:cNvSpPr>
          <a:spLocks xmlns:a="http://schemas.openxmlformats.org/drawingml/2006/main" noChangeShapeType="1"/>
        </cdr:cNvSpPr>
      </cdr:nvSpPr>
      <cdr:spPr bwMode="auto">
        <a:xfrm xmlns:a="http://schemas.openxmlformats.org/drawingml/2006/main" flipH="1" flipV="1">
          <a:off x="6741547" y="656160"/>
          <a:ext cx="0" cy="3989913"/>
        </a:xfrm>
        <a:prstGeom xmlns:a="http://schemas.openxmlformats.org/drawingml/2006/main" prst="line">
          <a:avLst/>
        </a:prstGeom>
        <a:noFill xmlns:a="http://schemas.openxmlformats.org/drawingml/2006/main"/>
        <a:ln xmlns:a="http://schemas.openxmlformats.org/drawingml/2006/main" w="19050">
          <a:solidFill>
            <a:srgbClr val="96D0CB"/>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0.74165</cdr:x>
      <cdr:y>0.38036</cdr:y>
    </cdr:from>
    <cdr:to>
      <cdr:x>0.97465</cdr:x>
      <cdr:y>0.38036</cdr:y>
    </cdr:to>
    <cdr:sp macro="" textlink="">
      <cdr:nvSpPr>
        <cdr:cNvPr id="698371" name="Line 3"/>
        <cdr:cNvSpPr>
          <a:spLocks xmlns:a="http://schemas.openxmlformats.org/drawingml/2006/main" noChangeShapeType="1"/>
        </cdr:cNvSpPr>
      </cdr:nvSpPr>
      <cdr:spPr bwMode="auto">
        <a:xfrm xmlns:a="http://schemas.openxmlformats.org/drawingml/2006/main">
          <a:off x="6828738" y="2133520"/>
          <a:ext cx="2145347" cy="0"/>
        </a:xfrm>
        <a:prstGeom xmlns:a="http://schemas.openxmlformats.org/drawingml/2006/main" prst="line">
          <a:avLst/>
        </a:prstGeom>
        <a:noFill xmlns:a="http://schemas.openxmlformats.org/drawingml/2006/main"/>
        <a:ln xmlns:a="http://schemas.openxmlformats.org/drawingml/2006/main" w="9525">
          <a:solidFill>
            <a:srgbClr val="2DA197"/>
          </a:solidFill>
          <a:round/>
          <a:headEnd type="triangle" w="med" len="me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0.8055</cdr:x>
      <cdr:y>0.35275</cdr:y>
    </cdr:from>
    <cdr:to>
      <cdr:x>0.914</cdr:x>
      <cdr:y>0.395</cdr:y>
    </cdr:to>
    <cdr:sp macro="" textlink="">
      <cdr:nvSpPr>
        <cdr:cNvPr id="698372" name="Text Box 4"/>
        <cdr:cNvSpPr txBox="1">
          <a:spLocks xmlns:a="http://schemas.openxmlformats.org/drawingml/2006/main" noChangeArrowheads="1"/>
        </cdr:cNvSpPr>
      </cdr:nvSpPr>
      <cdr:spPr bwMode="auto">
        <a:xfrm xmlns:a="http://schemas.openxmlformats.org/drawingml/2006/main">
          <a:off x="7419199" y="1982367"/>
          <a:ext cx="999358" cy="2374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DA197"/>
              </a:solidFill>
              <a:latin typeface="Arial"/>
              <a:cs typeface="Arial"/>
            </a:rPr>
            <a:t>Projected</a:t>
          </a:r>
          <a:r>
            <a:rPr lang="en-GB" sz="1400" b="1" i="0" u="none" strike="noStrike" baseline="30000">
              <a:solidFill>
                <a:srgbClr val="2DA197"/>
              </a:solidFill>
              <a:latin typeface="Arial"/>
              <a:cs typeface="Arial"/>
            </a:rPr>
            <a:t> 1</a:t>
          </a:r>
          <a:endParaRPr lang="en-GB" b="1">
            <a:solidFill>
              <a:srgbClr val="2DA197"/>
            </a:solidFill>
          </a:endParaRPr>
        </a:p>
      </cdr:txBody>
    </cdr:sp>
  </cdr:relSizeAnchor>
  <cdr:relSizeAnchor xmlns:cdr="http://schemas.openxmlformats.org/drawingml/2006/chartDrawing">
    <cdr:from>
      <cdr:x>0.1085</cdr:x>
      <cdr:y>0.38113</cdr:y>
    </cdr:from>
    <cdr:to>
      <cdr:x>0.72184</cdr:x>
      <cdr:y>0.38225</cdr:y>
    </cdr:to>
    <cdr:sp macro="" textlink="">
      <cdr:nvSpPr>
        <cdr:cNvPr id="698373" name="Line 5"/>
        <cdr:cNvSpPr>
          <a:spLocks xmlns:a="http://schemas.openxmlformats.org/drawingml/2006/main" noChangeShapeType="1"/>
        </cdr:cNvSpPr>
      </cdr:nvSpPr>
      <cdr:spPr bwMode="auto">
        <a:xfrm xmlns:a="http://schemas.openxmlformats.org/drawingml/2006/main" flipV="1">
          <a:off x="999014" y="2137832"/>
          <a:ext cx="5647320" cy="6271"/>
        </a:xfrm>
        <a:prstGeom xmlns:a="http://schemas.openxmlformats.org/drawingml/2006/main" prst="line">
          <a:avLst/>
        </a:prstGeom>
        <a:noFill xmlns:a="http://schemas.openxmlformats.org/drawingml/2006/main"/>
        <a:ln xmlns:a="http://schemas.openxmlformats.org/drawingml/2006/main" w="9525">
          <a:solidFill>
            <a:srgbClr val="2DA197"/>
          </a:solidFill>
          <a:round/>
          <a:headEnd type="triangle" w="med" len="me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0.38825</cdr:x>
      <cdr:y>0.35275</cdr:y>
    </cdr:from>
    <cdr:to>
      <cdr:x>0.46175</cdr:x>
      <cdr:y>0.412</cdr:y>
    </cdr:to>
    <cdr:sp macro="" textlink="">
      <cdr:nvSpPr>
        <cdr:cNvPr id="698374" name="Text Box 6"/>
        <cdr:cNvSpPr txBox="1">
          <a:spLocks xmlns:a="http://schemas.openxmlformats.org/drawingml/2006/main" noChangeArrowheads="1"/>
        </cdr:cNvSpPr>
      </cdr:nvSpPr>
      <cdr:spPr bwMode="auto">
        <a:xfrm xmlns:a="http://schemas.openxmlformats.org/drawingml/2006/main">
          <a:off x="3576045" y="1982367"/>
          <a:ext cx="676984" cy="3329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DA197"/>
              </a:solidFill>
              <a:latin typeface="Arial"/>
              <a:cs typeface="Arial"/>
            </a:rPr>
            <a:t>Actual </a:t>
          </a:r>
          <a:r>
            <a:rPr lang="en-GB" sz="1400" b="1" i="0" u="none" strike="noStrike" baseline="30000">
              <a:solidFill>
                <a:srgbClr val="2DA197"/>
              </a:solidFill>
              <a:latin typeface="Arial"/>
              <a:cs typeface="Arial"/>
            </a:rPr>
            <a:t>1</a:t>
          </a:r>
          <a:endParaRPr lang="en-GB" b="1">
            <a:solidFill>
              <a:srgbClr val="2DA197"/>
            </a:solidFill>
          </a:endParaRPr>
        </a:p>
      </cdr:txBody>
    </cdr:sp>
  </cdr:relSizeAnchor>
  <cdr:relSizeAnchor xmlns:cdr="http://schemas.openxmlformats.org/drawingml/2006/chartDrawing">
    <cdr:from>
      <cdr:x>0.69745</cdr:x>
      <cdr:y>0.06377</cdr:y>
    </cdr:from>
    <cdr:to>
      <cdr:x>0.76345</cdr:x>
      <cdr:y>0.11298</cdr:y>
    </cdr:to>
    <cdr:sp macro="" textlink="">
      <cdr:nvSpPr>
        <cdr:cNvPr id="698375" name="Text Box 7"/>
        <cdr:cNvSpPr txBox="1">
          <a:spLocks xmlns:a="http://schemas.openxmlformats.org/drawingml/2006/main" noChangeArrowheads="1"/>
        </cdr:cNvSpPr>
      </cdr:nvSpPr>
      <cdr:spPr bwMode="auto">
        <a:xfrm xmlns:a="http://schemas.openxmlformats.org/drawingml/2006/main">
          <a:off x="6423985" y="360183"/>
          <a:ext cx="607905" cy="2779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defRPr sz="1000"/>
          </a:pPr>
          <a:r>
            <a:rPr lang="en-GB" sz="1800" b="1" i="0" u="none" strike="noStrike" baseline="0">
              <a:solidFill>
                <a:srgbClr val="96D0CB"/>
              </a:solidFill>
              <a:latin typeface="Arial"/>
              <a:cs typeface="Arial"/>
            </a:rPr>
            <a:t>2014</a:t>
          </a:r>
          <a:endParaRPr lang="en-GB" sz="1800" b="1">
            <a:solidFill>
              <a:srgbClr val="96D0CB"/>
            </a:solidFill>
          </a:endParaRPr>
        </a:p>
      </cdr:txBody>
    </cdr:sp>
  </cdr:relSizeAnchor>
  <cdr:relSizeAnchor xmlns:cdr="http://schemas.openxmlformats.org/drawingml/2006/chartDrawing">
    <cdr:from>
      <cdr:x>0.0046</cdr:x>
      <cdr:y>0.93585</cdr:y>
    </cdr:from>
    <cdr:to>
      <cdr:x>1</cdr:x>
      <cdr:y>1</cdr:y>
    </cdr:to>
    <cdr:sp macro="" textlink="">
      <cdr:nvSpPr>
        <cdr:cNvPr id="698376" name="Text Box 8"/>
        <cdr:cNvSpPr txBox="1">
          <a:spLocks xmlns:a="http://schemas.openxmlformats.org/drawingml/2006/main" noChangeArrowheads="1"/>
        </cdr:cNvSpPr>
      </cdr:nvSpPr>
      <cdr:spPr bwMode="auto">
        <a:xfrm xmlns:a="http://schemas.openxmlformats.org/drawingml/2006/main">
          <a:off x="42355" y="5249333"/>
          <a:ext cx="9165145" cy="3598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a:cs typeface="Arial"/>
            </a:rPr>
            <a:t>Footnote</a:t>
          </a:r>
        </a:p>
        <a:p xmlns:a="http://schemas.openxmlformats.org/drawingml/2006/main">
          <a:pPr algn="l" rtl="0">
            <a:defRPr sz="1000"/>
          </a:pPr>
          <a:r>
            <a:rPr lang="en-GB" sz="800" b="0" i="0" u="none" strike="noStrike" baseline="0">
              <a:solidFill>
                <a:srgbClr val="000000"/>
              </a:solidFill>
              <a:latin typeface="Arial"/>
              <a:cs typeface="Arial"/>
            </a:rPr>
            <a:t>1)  </a:t>
          </a:r>
          <a:r>
            <a:rPr lang="en-GB" sz="800" b="0" i="0" u="none" strike="noStrike" baseline="0">
              <a:solidFill>
                <a:srgbClr val="000000"/>
              </a:solidFill>
              <a:latin typeface="Arial" pitchFamily="34" charset="0"/>
              <a:cs typeface="Arial" pitchFamily="34" charset="0"/>
            </a:rPr>
            <a:t>2012-based projections</a:t>
          </a:r>
          <a:r>
            <a:rPr lang="en-GB" sz="800" b="0" i="0" u="none" strike="noStrike" baseline="0">
              <a:solidFill>
                <a:srgbClr val="000000"/>
              </a:solidFill>
              <a:latin typeface="Arial"/>
              <a:cs typeface="Arial"/>
            </a:rPr>
            <a:t>.</a:t>
          </a:r>
          <a:endParaRPr lang="en-GB" sz="800"/>
        </a:p>
      </cdr:txBody>
    </cdr:sp>
  </cdr:relSizeAnchor>
</c:userShapes>
</file>

<file path=xl/drawings/drawing20.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0.005</cdr:x>
      <cdr:y>0.92386</cdr:y>
    </cdr:from>
    <cdr:to>
      <cdr:x>0.38137</cdr:x>
      <cdr:y>1</cdr:y>
    </cdr:to>
    <cdr:sp macro="" textlink="">
      <cdr:nvSpPr>
        <cdr:cNvPr id="609282" name="Text Box 2"/>
        <cdr:cNvSpPr txBox="1">
          <a:spLocks xmlns:a="http://schemas.openxmlformats.org/drawingml/2006/main" noChangeArrowheads="1"/>
        </cdr:cNvSpPr>
      </cdr:nvSpPr>
      <cdr:spPr bwMode="auto">
        <a:xfrm xmlns:a="http://schemas.openxmlformats.org/drawingml/2006/main">
          <a:off x="42958" y="5411856"/>
          <a:ext cx="3233642" cy="44601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a:cs typeface="Arial"/>
            </a:rPr>
            <a:t>Footnote</a:t>
          </a:r>
        </a:p>
        <a:p xmlns:a="http://schemas.openxmlformats.org/drawingml/2006/main">
          <a:pPr algn="l" rtl="0">
            <a:defRPr sz="1000"/>
          </a:pPr>
          <a:r>
            <a:rPr lang="en-GB" sz="800" b="0" i="0" u="none" strike="noStrike" baseline="0">
              <a:solidFill>
                <a:srgbClr val="000000"/>
              </a:solidFill>
              <a:latin typeface="Arial"/>
              <a:cs typeface="Arial"/>
            </a:rPr>
            <a:t>1) The rate for age 15 includes births at younger ages and for age 44 includes births at older ages.</a:t>
          </a:r>
          <a:endParaRPr lang="en-GB" sz="800"/>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0.06024</cdr:x>
      <cdr:y>0.00867</cdr:y>
    </cdr:from>
    <cdr:to>
      <cdr:x>0.94485</cdr:x>
      <cdr:y>0.06199</cdr:y>
    </cdr:to>
    <cdr:sp macro="" textlink="">
      <cdr:nvSpPr>
        <cdr:cNvPr id="2" name="TextBox 1"/>
        <cdr:cNvSpPr txBox="1"/>
      </cdr:nvSpPr>
      <cdr:spPr>
        <a:xfrm xmlns:a="http://schemas.openxmlformats.org/drawingml/2006/main">
          <a:off x="517525" y="50800"/>
          <a:ext cx="7600169" cy="31231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3.2: Age specific mortality rates as a proportion of 1981 rate, 1981-2014, males</a:t>
          </a:r>
          <a:endParaRPr lang="en-GB" sz="1400">
            <a:effectLst/>
            <a:latin typeface="Arial" pitchFamily="34" charset="0"/>
            <a:cs typeface="Arial" pitchFamily="34" charset="0"/>
          </a:endParaRPr>
        </a:p>
        <a:p xmlns:a="http://schemas.openxmlformats.org/drawingml/2006/main">
          <a:pPr algn="ctr"/>
          <a:endParaRPr lang="en-GB" sz="1400">
            <a:latin typeface="Arial" pitchFamily="34" charset="0"/>
            <a:cs typeface="Arial" pitchFamily="34" charset="0"/>
          </a:endParaRP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0.07215</cdr:x>
      <cdr:y>0.0101</cdr:y>
    </cdr:from>
    <cdr:to>
      <cdr:x>0.95676</cdr:x>
      <cdr:y>0.06341</cdr:y>
    </cdr:to>
    <cdr:sp macro="" textlink="">
      <cdr:nvSpPr>
        <cdr:cNvPr id="2" name="TextBox 1"/>
        <cdr:cNvSpPr txBox="1"/>
      </cdr:nvSpPr>
      <cdr:spPr>
        <a:xfrm xmlns:a="http://schemas.openxmlformats.org/drawingml/2006/main">
          <a:off x="619906" y="59166"/>
          <a:ext cx="7600169" cy="3123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3.2: Age specific mortality rates as a proportion of 1981 rate, 1981-2014, females</a:t>
          </a:r>
          <a:endParaRPr lang="en-GB" sz="1400">
            <a:effectLst/>
            <a:latin typeface="Arial" pitchFamily="34" charset="0"/>
            <a:cs typeface="Arial" pitchFamily="34" charset="0"/>
          </a:endParaRPr>
        </a:p>
        <a:p xmlns:a="http://schemas.openxmlformats.org/drawingml/2006/main">
          <a:endParaRPr lang="en-GB" sz="14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0.07032</cdr:x>
      <cdr:y>0.06408</cdr:y>
    </cdr:from>
    <cdr:to>
      <cdr:x>0.1696</cdr:x>
      <cdr:y>0.12648</cdr:y>
    </cdr:to>
    <cdr:sp macro="" textlink="">
      <cdr:nvSpPr>
        <cdr:cNvPr id="2" name="TextBox 1"/>
        <cdr:cNvSpPr txBox="1"/>
      </cdr:nvSpPr>
      <cdr:spPr>
        <a:xfrm xmlns:a="http://schemas.openxmlformats.org/drawingml/2006/main">
          <a:off x="647700" y="361950"/>
          <a:ext cx="9144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b="1">
              <a:latin typeface="Arial" pitchFamily="34" charset="0"/>
              <a:cs typeface="Arial" pitchFamily="34" charset="0"/>
            </a:rPr>
            <a:t>Males</a:t>
          </a:r>
        </a:p>
      </cdr:txBody>
    </cdr:sp>
  </cdr:relSizeAnchor>
  <cdr:relSizeAnchor xmlns:cdr="http://schemas.openxmlformats.org/drawingml/2006/chartDrawing">
    <cdr:from>
      <cdr:x>0</cdr:x>
      <cdr:y>0.91709</cdr:y>
    </cdr:from>
    <cdr:to>
      <cdr:x>0.54292</cdr:x>
      <cdr:y>1</cdr:y>
    </cdr:to>
    <cdr:sp macro="" textlink="">
      <cdr:nvSpPr>
        <cdr:cNvPr id="3" name="TextBox 1"/>
        <cdr:cNvSpPr txBox="1"/>
      </cdr:nvSpPr>
      <cdr:spPr>
        <a:xfrm xmlns:a="http://schemas.openxmlformats.org/drawingml/2006/main">
          <a:off x="0" y="5162549"/>
          <a:ext cx="4995488"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latin typeface="Arial" pitchFamily="34" charset="0"/>
              <a:cs typeface="Arial" pitchFamily="34" charset="0"/>
            </a:rPr>
            <a:t>Footnote</a:t>
          </a:r>
        </a:p>
        <a:p xmlns:a="http://schemas.openxmlformats.org/drawingml/2006/main">
          <a:r>
            <a:rPr lang="en-GB" sz="800">
              <a:latin typeface="Arial" pitchFamily="34" charset="0"/>
              <a:cs typeface="Arial" pitchFamily="34" charset="0"/>
            </a:rPr>
            <a:t>1) European Ages Standardised Rates (EASRs). These age standardised mortality rates are based on the 2013 version of the European Standard Population. </a:t>
          </a:r>
        </a:p>
      </cdr:txBody>
    </cdr:sp>
  </cdr:relSizeAnchor>
</c:userShapes>
</file>

<file path=xl/drawings/drawing32.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c:userShapes xmlns:c="http://schemas.openxmlformats.org/drawingml/2006/chart">
  <cdr:relSizeAnchor xmlns:cdr="http://schemas.openxmlformats.org/drawingml/2006/chartDrawing">
    <cdr:from>
      <cdr:x>0</cdr:x>
      <cdr:y>0.91709</cdr:y>
    </cdr:from>
    <cdr:to>
      <cdr:x>0.54292</cdr:x>
      <cdr:y>1</cdr:y>
    </cdr:to>
    <cdr:sp macro="" textlink="">
      <cdr:nvSpPr>
        <cdr:cNvPr id="2" name="TextBox 1"/>
        <cdr:cNvSpPr txBox="1"/>
      </cdr:nvSpPr>
      <cdr:spPr>
        <a:xfrm xmlns:a="http://schemas.openxmlformats.org/drawingml/2006/main">
          <a:off x="0" y="5162549"/>
          <a:ext cx="4995488"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a:latin typeface="Arial" pitchFamily="34" charset="0"/>
              <a:cs typeface="Arial" pitchFamily="34" charset="0"/>
            </a:rPr>
            <a:t>Footnote</a:t>
          </a:r>
        </a:p>
        <a:p xmlns:a="http://schemas.openxmlformats.org/drawingml/2006/main">
          <a:r>
            <a:rPr lang="en-GB" sz="800">
              <a:latin typeface="Arial" pitchFamily="34" charset="0"/>
              <a:cs typeface="Arial" pitchFamily="34" charset="0"/>
            </a:rPr>
            <a:t>1) European Ages Standardised Rates (EASRs). These age standardised mortality rates are based on the 2013 version of the European Standard Population. </a:t>
          </a:r>
        </a:p>
      </cdr:txBody>
    </cdr:sp>
  </cdr:relSizeAnchor>
  <cdr:relSizeAnchor xmlns:cdr="http://schemas.openxmlformats.org/drawingml/2006/chartDrawing">
    <cdr:from>
      <cdr:x>0.0879</cdr:x>
      <cdr:y>0.05565</cdr:y>
    </cdr:from>
    <cdr:to>
      <cdr:x>0.2151</cdr:x>
      <cdr:y>0.15514</cdr:y>
    </cdr:to>
    <cdr:sp macro="" textlink="">
      <cdr:nvSpPr>
        <cdr:cNvPr id="3" name="TextBox 2"/>
        <cdr:cNvSpPr txBox="1"/>
      </cdr:nvSpPr>
      <cdr:spPr>
        <a:xfrm xmlns:a="http://schemas.openxmlformats.org/drawingml/2006/main">
          <a:off x="809625" y="314325"/>
          <a:ext cx="1171575"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b="1">
              <a:latin typeface="Arial" pitchFamily="34" charset="0"/>
              <a:cs typeface="Arial" pitchFamily="34" charset="0"/>
            </a:rPr>
            <a:t>Females</a:t>
          </a:r>
        </a:p>
      </cdr:txBody>
    </cdr:sp>
  </cdr:relSizeAnchor>
</c:userShapes>
</file>

<file path=xl/drawings/drawing34.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0.00449</cdr:x>
      <cdr:y>0.91062</cdr:y>
    </cdr:from>
    <cdr:to>
      <cdr:x>0.99896</cdr:x>
      <cdr:y>0.99653</cdr:y>
    </cdr:to>
    <cdr:sp macro="" textlink="">
      <cdr:nvSpPr>
        <cdr:cNvPr id="705537" name="Text Box 1"/>
        <cdr:cNvSpPr txBox="1">
          <a:spLocks xmlns:a="http://schemas.openxmlformats.org/drawingml/2006/main" noChangeArrowheads="1"/>
        </cdr:cNvSpPr>
      </cdr:nvSpPr>
      <cdr:spPr bwMode="auto">
        <a:xfrm xmlns:a="http://schemas.openxmlformats.org/drawingml/2006/main">
          <a:off x="41313" y="5143500"/>
          <a:ext cx="9150312" cy="4852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a:cs typeface="Arial"/>
            </a:rPr>
            <a:t>Footnote</a:t>
          </a:r>
        </a:p>
        <a:p xmlns:a="http://schemas.openxmlformats.org/drawingml/2006/main">
          <a:pPr algn="l" rtl="0">
            <a:defRPr sz="1000"/>
          </a:pPr>
          <a:r>
            <a:rPr lang="en-GB" sz="800" b="0" i="0" u="none" strike="noStrike" baseline="0">
              <a:solidFill>
                <a:srgbClr val="000000"/>
              </a:solidFill>
              <a:latin typeface="Arial"/>
              <a:cs typeface="Arial"/>
            </a:rPr>
            <a:t>1) Figures to 2013 are based on three years of data. For example 2013 figure uses data for 2012-2014. Figures after 2013 are projected single year life expectancies, Office for National Statistics (ONS).</a:t>
          </a:r>
        </a:p>
        <a:p xmlns:a="http://schemas.openxmlformats.org/drawingml/2006/main">
          <a:pPr algn="l" rtl="0">
            <a:defRPr sz="1000"/>
          </a:pPr>
          <a:r>
            <a:rPr lang="en-GB" sz="800" b="0" i="0" u="none" strike="noStrike" baseline="0">
              <a:solidFill>
                <a:srgbClr val="000000"/>
              </a:solidFill>
              <a:latin typeface="Arial"/>
              <a:cs typeface="Arial"/>
            </a:rPr>
            <a:t>Source: Figures to 2013 are from National Life Tables produced by the ONS. </a:t>
          </a:r>
          <a:endParaRPr lang="en-GB" sz="800"/>
        </a:p>
      </cdr:txBody>
    </cdr:sp>
  </cdr:relSizeAnchor>
  <cdr:relSizeAnchor xmlns:cdr="http://schemas.openxmlformats.org/drawingml/2006/chartDrawing">
    <cdr:from>
      <cdr:x>0.5787</cdr:x>
      <cdr:y>0.11135</cdr:y>
    </cdr:from>
    <cdr:to>
      <cdr:x>0.57911</cdr:x>
      <cdr:y>0.81481</cdr:y>
    </cdr:to>
    <cdr:cxnSp macro="">
      <cdr:nvCxnSpPr>
        <cdr:cNvPr id="3" name="Straight Connector 2"/>
        <cdr:cNvCxnSpPr>
          <a:stCxn xmlns:a="http://schemas.openxmlformats.org/drawingml/2006/main" id="11" idx="2"/>
        </cdr:cNvCxnSpPr>
      </cdr:nvCxnSpPr>
      <cdr:spPr>
        <a:xfrm xmlns:a="http://schemas.openxmlformats.org/drawingml/2006/main">
          <a:off x="5326710" y="628650"/>
          <a:ext cx="3774" cy="3971545"/>
        </a:xfrm>
        <a:prstGeom xmlns:a="http://schemas.openxmlformats.org/drawingml/2006/main" prst="line">
          <a:avLst/>
        </a:prstGeom>
        <a:ln xmlns:a="http://schemas.openxmlformats.org/drawingml/2006/main" w="19050">
          <a:solidFill>
            <a:srgbClr val="B7B8DA"/>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0.54559</cdr:x>
      <cdr:y>0.05955</cdr:y>
    </cdr:from>
    <cdr:to>
      <cdr:x>0.61181</cdr:x>
      <cdr:y>0.11135</cdr:y>
    </cdr:to>
    <cdr:sp macro="" textlink="">
      <cdr:nvSpPr>
        <cdr:cNvPr id="11" name="Text Box 7"/>
        <cdr:cNvSpPr txBox="1">
          <a:spLocks xmlns:a="http://schemas.openxmlformats.org/drawingml/2006/main" noChangeArrowheads="1"/>
        </cdr:cNvSpPr>
      </cdr:nvSpPr>
      <cdr:spPr bwMode="auto">
        <a:xfrm xmlns:a="http://schemas.openxmlformats.org/drawingml/2006/main">
          <a:off x="5021945" y="336188"/>
          <a:ext cx="609530" cy="29246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2860"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600" b="1" i="0" u="none" strike="noStrike" baseline="0">
              <a:solidFill>
                <a:srgbClr val="B7B8DA"/>
              </a:solidFill>
              <a:latin typeface="Arial"/>
              <a:cs typeface="Arial"/>
            </a:rPr>
            <a:t>2013</a:t>
          </a:r>
          <a:endParaRPr lang="en-GB" sz="1600" b="1" baseline="0">
            <a:solidFill>
              <a:srgbClr val="B7B8DA"/>
            </a:solidFill>
          </a:endParaRPr>
        </a:p>
      </cdr:txBody>
    </cdr:sp>
  </cdr:relSizeAnchor>
  <cdr:relSizeAnchor xmlns:cdr="http://schemas.openxmlformats.org/drawingml/2006/chartDrawing">
    <cdr:from>
      <cdr:x>0.71044</cdr:x>
      <cdr:y>0.45065</cdr:y>
    </cdr:from>
    <cdr:to>
      <cdr:x>0.81902</cdr:x>
      <cdr:y>0.49158</cdr:y>
    </cdr:to>
    <cdr:sp macro="" textlink="">
      <cdr:nvSpPr>
        <cdr:cNvPr id="13" name="Text Box 7"/>
        <cdr:cNvSpPr txBox="1">
          <a:spLocks xmlns:a="http://schemas.openxmlformats.org/drawingml/2006/main" noChangeArrowheads="1"/>
        </cdr:cNvSpPr>
      </cdr:nvSpPr>
      <cdr:spPr bwMode="auto">
        <a:xfrm xmlns:a="http://schemas.openxmlformats.org/drawingml/2006/main">
          <a:off x="6543676" y="2549686"/>
          <a:ext cx="1000090" cy="23161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2860"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400" b="1" i="0" u="none" strike="noStrike" baseline="0">
              <a:solidFill>
                <a:srgbClr val="6F70B4"/>
              </a:solidFill>
              <a:latin typeface="Arial"/>
              <a:cs typeface="Arial"/>
            </a:rPr>
            <a:t>Projected</a:t>
          </a:r>
          <a:endParaRPr lang="en-GB" sz="1400" b="1" baseline="30000">
            <a:solidFill>
              <a:srgbClr val="6F70B4"/>
            </a:solidFill>
          </a:endParaRPr>
        </a:p>
      </cdr:txBody>
    </cdr:sp>
  </cdr:relSizeAnchor>
  <cdr:relSizeAnchor xmlns:cdr="http://schemas.openxmlformats.org/drawingml/2006/chartDrawing">
    <cdr:from>
      <cdr:x>0.29266</cdr:x>
      <cdr:y>0.45119</cdr:y>
    </cdr:from>
    <cdr:to>
      <cdr:x>0.36774</cdr:x>
      <cdr:y>0.48653</cdr:y>
    </cdr:to>
    <cdr:sp macro="" textlink="">
      <cdr:nvSpPr>
        <cdr:cNvPr id="14" name="Text Box 7"/>
        <cdr:cNvSpPr txBox="1">
          <a:spLocks xmlns:a="http://schemas.openxmlformats.org/drawingml/2006/main" noChangeArrowheads="1"/>
        </cdr:cNvSpPr>
      </cdr:nvSpPr>
      <cdr:spPr bwMode="auto">
        <a:xfrm xmlns:a="http://schemas.openxmlformats.org/drawingml/2006/main">
          <a:off x="2695575" y="2552779"/>
          <a:ext cx="691521" cy="199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2860"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400" b="1" i="0" u="none" strike="noStrike" baseline="0">
              <a:solidFill>
                <a:srgbClr val="6F70B4"/>
              </a:solidFill>
              <a:latin typeface="Arial"/>
              <a:cs typeface="Arial"/>
            </a:rPr>
            <a:t>Actual</a:t>
          </a:r>
          <a:endParaRPr lang="en-GB" sz="1400" b="1" baseline="30000">
            <a:solidFill>
              <a:srgbClr val="6F70B4"/>
            </a:solidFill>
          </a:endParaRPr>
        </a:p>
      </cdr:txBody>
    </cdr:sp>
  </cdr:relSizeAnchor>
  <cdr:relSizeAnchor xmlns:cdr="http://schemas.openxmlformats.org/drawingml/2006/chartDrawing">
    <cdr:from>
      <cdr:x>0.08868</cdr:x>
      <cdr:y>0.47602</cdr:y>
    </cdr:from>
    <cdr:to>
      <cdr:x>0.294</cdr:x>
      <cdr:y>0.47602</cdr:y>
    </cdr:to>
    <cdr:cxnSp macro="">
      <cdr:nvCxnSpPr>
        <cdr:cNvPr id="19" name="Straight Arrow Connector 18"/>
        <cdr:cNvCxnSpPr/>
      </cdr:nvCxnSpPr>
      <cdr:spPr>
        <a:xfrm xmlns:a="http://schemas.openxmlformats.org/drawingml/2006/main" flipH="1" flipV="1">
          <a:off x="818262" y="2676520"/>
          <a:ext cx="1886838" cy="5"/>
        </a:xfrm>
        <a:prstGeom xmlns:a="http://schemas.openxmlformats.org/drawingml/2006/main" prst="straightConnector1">
          <a:avLst/>
        </a:prstGeom>
        <a:ln xmlns:a="http://schemas.openxmlformats.org/drawingml/2006/main">
          <a:solidFill>
            <a:srgbClr val="6F70B4"/>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0.58945</cdr:x>
      <cdr:y>0.47643</cdr:y>
    </cdr:from>
    <cdr:to>
      <cdr:x>0.70838</cdr:x>
      <cdr:y>0.47643</cdr:y>
    </cdr:to>
    <cdr:cxnSp macro="">
      <cdr:nvCxnSpPr>
        <cdr:cNvPr id="21" name="Straight Arrow Connector 20"/>
        <cdr:cNvCxnSpPr/>
      </cdr:nvCxnSpPr>
      <cdr:spPr>
        <a:xfrm xmlns:a="http://schemas.openxmlformats.org/drawingml/2006/main" flipH="1">
          <a:off x="5429250" y="2695575"/>
          <a:ext cx="1095375" cy="0"/>
        </a:xfrm>
        <a:prstGeom xmlns:a="http://schemas.openxmlformats.org/drawingml/2006/main" prst="straightConnector1">
          <a:avLst/>
        </a:prstGeom>
        <a:ln xmlns:a="http://schemas.openxmlformats.org/drawingml/2006/main">
          <a:solidFill>
            <a:srgbClr val="6F70B4"/>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0.81824</cdr:x>
      <cdr:y>0.47433</cdr:y>
    </cdr:from>
    <cdr:to>
      <cdr:x>0.9576</cdr:x>
      <cdr:y>0.47433</cdr:y>
    </cdr:to>
    <cdr:cxnSp macro="">
      <cdr:nvCxnSpPr>
        <cdr:cNvPr id="705536" name="Straight Arrow Connector 705535"/>
        <cdr:cNvCxnSpPr/>
      </cdr:nvCxnSpPr>
      <cdr:spPr>
        <a:xfrm xmlns:a="http://schemas.openxmlformats.org/drawingml/2006/main">
          <a:off x="7534275" y="2667000"/>
          <a:ext cx="1285875" cy="0"/>
        </a:xfrm>
        <a:prstGeom xmlns:a="http://schemas.openxmlformats.org/drawingml/2006/main" prst="straightConnector1">
          <a:avLst/>
        </a:prstGeom>
        <a:ln xmlns:a="http://schemas.openxmlformats.org/drawingml/2006/main">
          <a:solidFill>
            <a:srgbClr val="6F70B4"/>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0.36608</cdr:x>
      <cdr:y>0.47643</cdr:y>
    </cdr:from>
    <cdr:to>
      <cdr:x>0.56774</cdr:x>
      <cdr:y>0.47643</cdr:y>
    </cdr:to>
    <cdr:cxnSp macro="">
      <cdr:nvCxnSpPr>
        <cdr:cNvPr id="705540" name="Straight Arrow Connector 705539"/>
        <cdr:cNvCxnSpPr/>
      </cdr:nvCxnSpPr>
      <cdr:spPr>
        <a:xfrm xmlns:a="http://schemas.openxmlformats.org/drawingml/2006/main">
          <a:off x="3371844" y="2695569"/>
          <a:ext cx="1857381" cy="6"/>
        </a:xfrm>
        <a:prstGeom xmlns:a="http://schemas.openxmlformats.org/drawingml/2006/main" prst="straightConnector1">
          <a:avLst/>
        </a:prstGeom>
        <a:ln xmlns:a="http://schemas.openxmlformats.org/drawingml/2006/main">
          <a:solidFill>
            <a:srgbClr val="6F70B4"/>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6.xml><?xml version="1.0" encoding="utf-8"?>
<xdr:wsDr xmlns:xdr="http://schemas.openxmlformats.org/drawingml/2006/spreadsheetDrawing" xmlns:a="http://schemas.openxmlformats.org/drawingml/2006/main">
  <xdr:absoluteAnchor>
    <xdr:pos x="0" y="0"/>
    <xdr:ext cx="8658225"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c:userShapes xmlns:c="http://schemas.openxmlformats.org/drawingml/2006/chart">
  <cdr:relSizeAnchor xmlns:cdr="http://schemas.openxmlformats.org/drawingml/2006/chartDrawing">
    <cdr:from>
      <cdr:x>0.00493</cdr:x>
      <cdr:y>0.9669</cdr:y>
    </cdr:from>
    <cdr:to>
      <cdr:x>0.46047</cdr:x>
      <cdr:y>0.9953</cdr:y>
    </cdr:to>
    <cdr:sp macro="" textlink="">
      <cdr:nvSpPr>
        <cdr:cNvPr id="2" name="Text Box 2"/>
        <cdr:cNvSpPr txBox="1">
          <a:spLocks xmlns:a="http://schemas.openxmlformats.org/drawingml/2006/main" noChangeArrowheads="1"/>
        </cdr:cNvSpPr>
      </cdr:nvSpPr>
      <cdr:spPr bwMode="auto">
        <a:xfrm xmlns:a="http://schemas.openxmlformats.org/drawingml/2006/main">
          <a:off x="45833" y="5872407"/>
          <a:ext cx="4236375" cy="1724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0" i="0" u="none" strike="noStrike" baseline="0">
              <a:solidFill>
                <a:srgbClr val="000000"/>
              </a:solidFill>
              <a:latin typeface="Arial"/>
              <a:cs typeface="Arial"/>
            </a:rPr>
            <a:t>Source: Office for National Statistics and Eurostat (tps00025)</a:t>
          </a:r>
          <a:endParaRPr lang="en-GB" sz="800"/>
        </a:p>
      </cdr:txBody>
    </cdr:sp>
  </cdr:relSizeAnchor>
  <cdr:relSizeAnchor xmlns:cdr="http://schemas.openxmlformats.org/drawingml/2006/chartDrawing">
    <cdr:from>
      <cdr:x>0.0172</cdr:x>
      <cdr:y>0.73208</cdr:y>
    </cdr:from>
    <cdr:to>
      <cdr:x>0.09573</cdr:x>
      <cdr:y>0.8562</cdr:y>
    </cdr:to>
    <cdr:grpSp>
      <cdr:nvGrpSpPr>
        <cdr:cNvPr id="59" name="Group 58"/>
        <cdr:cNvGrpSpPr/>
      </cdr:nvGrpSpPr>
      <cdr:grpSpPr>
        <a:xfrm xmlns:a="http://schemas.openxmlformats.org/drawingml/2006/main">
          <a:off x="148921" y="4609194"/>
          <a:ext cx="679931" cy="781463"/>
          <a:chOff x="159990" y="4446240"/>
          <a:chExt cx="730275" cy="753861"/>
        </a:xfrm>
      </cdr:grpSpPr>
      <cdr:sp macro="" textlink="">
        <cdr:nvSpPr>
          <cdr:cNvPr id="56" name="Rounded Rectangle 55"/>
          <cdr:cNvSpPr/>
        </cdr:nvSpPr>
        <cdr:spPr>
          <a:xfrm xmlns:a="http://schemas.openxmlformats.org/drawingml/2006/main">
            <a:off x="159990" y="4446240"/>
            <a:ext cx="554385" cy="472530"/>
          </a:xfrm>
          <a:prstGeom xmlns:a="http://schemas.openxmlformats.org/drawingml/2006/main" prst="round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23" name="Rectangle 22"/>
          <cdr:cNvSpPr/>
        </cdr:nvSpPr>
        <cdr:spPr>
          <a:xfrm xmlns:a="http://schemas.openxmlformats.org/drawingml/2006/main">
            <a:off x="306100" y="4901046"/>
            <a:ext cx="334397" cy="299055"/>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47" name="Group 46"/>
          <cdr:cNvGrpSpPr/>
        </cdr:nvGrpSpPr>
        <cdr:grpSpPr>
          <a:xfrm xmlns:a="http://schemas.openxmlformats.org/drawingml/2006/main" rot="1740000">
            <a:off x="616421" y="4505975"/>
            <a:ext cx="273844" cy="267890"/>
            <a:chOff x="1062832" y="3920333"/>
            <a:chExt cx="368731" cy="383776"/>
          </a:xfrm>
        </cdr:grpSpPr>
        <cdr:cxnSp macro="">
          <cdr:nvCxnSpPr>
            <cdr:cNvPr id="37" name="Straight Connector 36"/>
            <cdr:cNvCxnSpPr/>
          </cdr:nvCxnSpPr>
          <cdr:spPr>
            <a:xfrm xmlns:a="http://schemas.openxmlformats.org/drawingml/2006/main" flipV="1">
              <a:off x="1071563" y="3923109"/>
              <a:ext cx="360000" cy="1"/>
            </a:xfrm>
            <a:prstGeom xmlns:a="http://schemas.openxmlformats.org/drawingml/2006/main" prst="line">
              <a:avLst/>
            </a:prstGeom>
            <a:ln xmlns:a="http://schemas.openxmlformats.org/drawingml/2006/main" w="12700" cap="flat">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3" name="Straight Connector 42"/>
            <cdr:cNvCxnSpPr/>
          </cdr:nvCxnSpPr>
          <cdr:spPr>
            <a:xfrm xmlns:a="http://schemas.openxmlformats.org/drawingml/2006/main" flipH="1">
              <a:off x="1065609" y="3920333"/>
              <a:ext cx="360363" cy="383776"/>
            </a:xfrm>
            <a:prstGeom xmlns:a="http://schemas.openxmlformats.org/drawingml/2006/main" prst="line">
              <a:avLst/>
            </a:prstGeom>
            <a:ln xmlns:a="http://schemas.openxmlformats.org/drawingml/2006/main" w="12700" cap="flat">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4" name="Straight Connector 43"/>
            <cdr:cNvCxnSpPr/>
          </cdr:nvCxnSpPr>
          <cdr:spPr>
            <a:xfrm xmlns:a="http://schemas.openxmlformats.org/drawingml/2006/main" flipV="1">
              <a:off x="1062832" y="4301331"/>
              <a:ext cx="360000" cy="1"/>
            </a:xfrm>
            <a:prstGeom xmlns:a="http://schemas.openxmlformats.org/drawingml/2006/main" prst="line">
              <a:avLst/>
            </a:prstGeom>
            <a:ln xmlns:a="http://schemas.openxmlformats.org/drawingml/2006/main" w="12700" cap="flat">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cxnSp macro="">
        <cdr:nvCxnSpPr>
          <cdr:cNvPr id="49" name="Straight Connector 48"/>
          <cdr:cNvCxnSpPr/>
        </cdr:nvCxnSpPr>
        <cdr:spPr>
          <a:xfrm xmlns:a="http://schemas.openxmlformats.org/drawingml/2006/main" flipH="1">
            <a:off x="701618" y="4818853"/>
            <a:ext cx="96550" cy="92475"/>
          </a:xfrm>
          <a:prstGeom xmlns:a="http://schemas.openxmlformats.org/drawingml/2006/main" prst="line">
            <a:avLst/>
          </a:prstGeom>
          <a:ln xmlns:a="http://schemas.openxmlformats.org/drawingml/2006/main" w="15875" cap="rnd">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0.04199</cdr:x>
      <cdr:y>0.80454</cdr:y>
    </cdr:from>
    <cdr:to>
      <cdr:x>0.08194</cdr:x>
      <cdr:y>0.85629</cdr:y>
    </cdr:to>
    <cdr:sp macro="" textlink="">
      <cdr:nvSpPr>
        <cdr:cNvPr id="58" name="TextBox 57"/>
        <cdr:cNvSpPr txBox="1"/>
      </cdr:nvSpPr>
      <cdr:spPr>
        <a:xfrm xmlns:a="http://schemas.openxmlformats.org/drawingml/2006/main">
          <a:off x="390525" y="4886325"/>
          <a:ext cx="3714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itchFamily="34" charset="0"/>
              <a:cs typeface="Arial" pitchFamily="34" charset="0"/>
            </a:rPr>
            <a:t>0</a:t>
          </a:r>
        </a:p>
      </cdr:txBody>
    </cdr:sp>
  </cdr:relSizeAnchor>
  <cdr:relSizeAnchor xmlns:cdr="http://schemas.openxmlformats.org/drawingml/2006/chartDrawing">
    <cdr:from>
      <cdr:x>0.0088</cdr:x>
      <cdr:y>0.00157</cdr:y>
    </cdr:from>
    <cdr:to>
      <cdr:x>0.98498</cdr:x>
      <cdr:y>0.07989</cdr:y>
    </cdr:to>
    <cdr:sp macro="" textlink="">
      <cdr:nvSpPr>
        <cdr:cNvPr id="68" name="TextBox 67"/>
        <cdr:cNvSpPr txBox="1"/>
      </cdr:nvSpPr>
      <cdr:spPr>
        <a:xfrm xmlns:a="http://schemas.openxmlformats.org/drawingml/2006/main">
          <a:off x="76201" y="9900"/>
          <a:ext cx="8451978" cy="49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4.2a:</a:t>
          </a:r>
          <a:r>
            <a:rPr lang="en-GB" sz="1400">
              <a:effectLst/>
              <a:latin typeface="Arial" pitchFamily="34" charset="0"/>
              <a:ea typeface="+mn-ea"/>
              <a:cs typeface="Arial" pitchFamily="34" charset="0"/>
            </a:rPr>
            <a:t> </a:t>
          </a:r>
          <a:r>
            <a:rPr lang="en-GB" sz="1400" b="1">
              <a:effectLst/>
              <a:latin typeface="Arial" pitchFamily="34" charset="0"/>
              <a:ea typeface="+mn-ea"/>
              <a:cs typeface="Arial" pitchFamily="34" charset="0"/>
            </a:rPr>
            <a:t>Life expectancy at birth in selected countries, 1980-1982 to 2011-2013, males</a:t>
          </a:r>
          <a:endParaRPr lang="en-GB" sz="1400">
            <a:effectLst/>
            <a:latin typeface="Arial" pitchFamily="34" charset="0"/>
            <a:ea typeface="+mn-ea"/>
            <a:cs typeface="Arial" pitchFamily="34" charset="0"/>
          </a:endParaRPr>
        </a:p>
        <a:p xmlns:a="http://schemas.openxmlformats.org/drawingml/2006/main">
          <a:pPr algn="ctr"/>
          <a:endParaRPr lang="en-GB" sz="1400">
            <a:latin typeface="Arial" pitchFamily="34" charset="0"/>
            <a:cs typeface="Arial" pitchFamily="34" charset="0"/>
          </a:endParaRPr>
        </a:p>
      </cdr:txBody>
    </cdr:sp>
  </cdr:relSizeAnchor>
</c:userShapes>
</file>

<file path=xl/drawings/drawing38.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c:userShapes xmlns:c="http://schemas.openxmlformats.org/drawingml/2006/chart">
  <cdr:relSizeAnchor xmlns:cdr="http://schemas.openxmlformats.org/drawingml/2006/chartDrawing">
    <cdr:from>
      <cdr:x>0.01671</cdr:x>
      <cdr:y>0.71583</cdr:y>
    </cdr:from>
    <cdr:to>
      <cdr:x>0.07632</cdr:x>
      <cdr:y>0.79191</cdr:y>
    </cdr:to>
    <cdr:sp macro="" textlink="">
      <cdr:nvSpPr>
        <cdr:cNvPr id="24" name="Rounded Rectangle 23"/>
        <cdr:cNvSpPr/>
      </cdr:nvSpPr>
      <cdr:spPr>
        <a:xfrm xmlns:a="http://schemas.openxmlformats.org/drawingml/2006/main">
          <a:off x="155387" y="4347550"/>
          <a:ext cx="554385" cy="462103"/>
        </a:xfrm>
        <a:prstGeom xmlns:a="http://schemas.openxmlformats.org/drawingml/2006/main" prst="round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0.00116</cdr:x>
      <cdr:y>0.9684</cdr:y>
    </cdr:from>
    <cdr:to>
      <cdr:x>0.45664</cdr:x>
      <cdr:y>0.99683</cdr:y>
    </cdr:to>
    <cdr:sp macro="" textlink="">
      <cdr:nvSpPr>
        <cdr:cNvPr id="2" name="Text Box 2"/>
        <cdr:cNvSpPr txBox="1">
          <a:spLocks xmlns:a="http://schemas.openxmlformats.org/drawingml/2006/main" noChangeArrowheads="1"/>
        </cdr:cNvSpPr>
      </cdr:nvSpPr>
      <cdr:spPr bwMode="auto">
        <a:xfrm xmlns:a="http://schemas.openxmlformats.org/drawingml/2006/main">
          <a:off x="10779" y="5877859"/>
          <a:ext cx="4236911" cy="172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0" i="0" u="none" strike="noStrike" baseline="0">
              <a:solidFill>
                <a:srgbClr val="000000"/>
              </a:solidFill>
              <a:latin typeface="Arial"/>
              <a:cs typeface="Arial"/>
            </a:rPr>
            <a:t>Source: Office for National Statistics and Eurostat (tps00025)</a:t>
          </a:r>
          <a:endParaRPr lang="en-GB" sz="800"/>
        </a:p>
      </cdr:txBody>
    </cdr:sp>
  </cdr:relSizeAnchor>
  <cdr:relSizeAnchor xmlns:cdr="http://schemas.openxmlformats.org/drawingml/2006/chartDrawing">
    <cdr:from>
      <cdr:x>0.05975</cdr:x>
      <cdr:y>0.72508</cdr:y>
    </cdr:from>
    <cdr:to>
      <cdr:x>0.10287</cdr:x>
      <cdr:y>0.7919</cdr:y>
    </cdr:to>
    <cdr:grpSp>
      <cdr:nvGrpSpPr>
        <cdr:cNvPr id="23" name="Group 22"/>
        <cdr:cNvGrpSpPr/>
      </cdr:nvGrpSpPr>
      <cdr:grpSpPr>
        <a:xfrm xmlns:a="http://schemas.openxmlformats.org/drawingml/2006/main">
          <a:off x="554891" y="4413181"/>
          <a:ext cx="400450" cy="406699"/>
          <a:chOff x="50800" y="50800"/>
          <a:chExt cx="401027" cy="405860"/>
        </a:xfrm>
      </cdr:grpSpPr>
      <cdr:cxnSp macro="">
        <cdr:nvCxnSpPr>
          <cdr:cNvPr id="19" name="Straight Connector 18"/>
          <cdr:cNvCxnSpPr/>
        </cdr:nvCxnSpPr>
        <cdr:spPr>
          <a:xfrm xmlns:a="http://schemas.openxmlformats.org/drawingml/2006/main" rot="1740000" flipV="1">
            <a:off x="184467" y="71368"/>
            <a:ext cx="267360" cy="1"/>
          </a:xfrm>
          <a:prstGeom xmlns:a="http://schemas.openxmlformats.org/drawingml/2006/main" prst="line">
            <a:avLst/>
          </a:prstGeom>
          <a:ln xmlns:a="http://schemas.openxmlformats.org/drawingml/2006/main" w="12700" cap="flat">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0" name="Straight Connector 19"/>
          <cdr:cNvCxnSpPr/>
        </cdr:nvCxnSpPr>
        <cdr:spPr>
          <a:xfrm xmlns:a="http://schemas.openxmlformats.org/drawingml/2006/main" rot="1740000" flipH="1">
            <a:off x="116584" y="50800"/>
            <a:ext cx="267629" cy="267890"/>
          </a:xfrm>
          <a:prstGeom xmlns:a="http://schemas.openxmlformats.org/drawingml/2006/main" prst="line">
            <a:avLst/>
          </a:prstGeom>
          <a:ln xmlns:a="http://schemas.openxmlformats.org/drawingml/2006/main" w="12700" cap="flat">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1" name="Straight Connector 20"/>
          <cdr:cNvCxnSpPr/>
        </cdr:nvCxnSpPr>
        <cdr:spPr>
          <a:xfrm xmlns:a="http://schemas.openxmlformats.org/drawingml/2006/main" rot="1740000" flipV="1">
            <a:off x="50800" y="299135"/>
            <a:ext cx="267360" cy="1"/>
          </a:xfrm>
          <a:prstGeom xmlns:a="http://schemas.openxmlformats.org/drawingml/2006/main" prst="line">
            <a:avLst/>
          </a:prstGeom>
          <a:ln xmlns:a="http://schemas.openxmlformats.org/drawingml/2006/main" w="12700" cap="flat">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2" name="Straight Connector 21"/>
          <cdr:cNvCxnSpPr/>
        </cdr:nvCxnSpPr>
        <cdr:spPr>
          <a:xfrm xmlns:a="http://schemas.openxmlformats.org/drawingml/2006/main" flipH="1">
            <a:off x="199588" y="364185"/>
            <a:ext cx="96550" cy="92475"/>
          </a:xfrm>
          <a:prstGeom xmlns:a="http://schemas.openxmlformats.org/drawingml/2006/main" prst="line">
            <a:avLst/>
          </a:prstGeom>
          <a:ln xmlns:a="http://schemas.openxmlformats.org/drawingml/2006/main" w="15875" cap="rnd">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0.02687</cdr:x>
      <cdr:y>0.79036</cdr:y>
    </cdr:from>
    <cdr:to>
      <cdr:x>0.06812</cdr:x>
      <cdr:y>0.85387</cdr:y>
    </cdr:to>
    <cdr:sp macro="" textlink="">
      <cdr:nvSpPr>
        <cdr:cNvPr id="25" name="Rounded Rectangle 24"/>
        <cdr:cNvSpPr/>
      </cdr:nvSpPr>
      <cdr:spPr>
        <a:xfrm xmlns:a="http://schemas.openxmlformats.org/drawingml/2006/main">
          <a:off x="249538" y="4810506"/>
          <a:ext cx="383084" cy="386552"/>
        </a:xfrm>
        <a:prstGeom xmlns:a="http://schemas.openxmlformats.org/drawingml/2006/main" prst="round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0.04766</cdr:x>
      <cdr:y>0.8061</cdr:y>
    </cdr:from>
    <cdr:to>
      <cdr:x>0.0862</cdr:x>
      <cdr:y>0.84688</cdr:y>
    </cdr:to>
    <cdr:sp macro="" textlink="">
      <cdr:nvSpPr>
        <cdr:cNvPr id="26" name="TextBox 25"/>
        <cdr:cNvSpPr txBox="1"/>
      </cdr:nvSpPr>
      <cdr:spPr>
        <a:xfrm xmlns:a="http://schemas.openxmlformats.org/drawingml/2006/main">
          <a:off x="443242" y="4895850"/>
          <a:ext cx="358367"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itchFamily="34" charset="0"/>
              <a:cs typeface="Arial" pitchFamily="34" charset="0"/>
            </a:rPr>
            <a:t>0</a:t>
          </a:r>
        </a:p>
      </cdr:txBody>
    </cdr:sp>
  </cdr:relSizeAnchor>
  <cdr:relSizeAnchor xmlns:cdr="http://schemas.openxmlformats.org/drawingml/2006/chartDrawing">
    <cdr:from>
      <cdr:x>0</cdr:x>
      <cdr:y>0.00784</cdr:y>
    </cdr:from>
    <cdr:to>
      <cdr:x>0.99248</cdr:x>
      <cdr:y>0.05646</cdr:y>
    </cdr:to>
    <cdr:sp macro="" textlink="">
      <cdr:nvSpPr>
        <cdr:cNvPr id="27" name="TextBox 26"/>
        <cdr:cNvSpPr txBox="1"/>
      </cdr:nvSpPr>
      <cdr:spPr>
        <a:xfrm xmlns:a="http://schemas.openxmlformats.org/drawingml/2006/main">
          <a:off x="0" y="47643"/>
          <a:ext cx="9217038" cy="295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effectLst/>
              <a:latin typeface="Arial" pitchFamily="34" charset="0"/>
              <a:ea typeface="+mn-ea"/>
              <a:cs typeface="Arial" pitchFamily="34" charset="0"/>
            </a:rPr>
            <a:t>Figure 4.2b: Life expectancy at birth in selected countries, 1980-1982 to 2011-2013, females</a:t>
          </a:r>
          <a:endParaRPr lang="en-GB" sz="1400">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0.34057</cdr:x>
      <cdr:y>0.14972</cdr:y>
    </cdr:from>
    <cdr:to>
      <cdr:x>0.50569</cdr:x>
      <cdr:y>0.20339</cdr:y>
    </cdr:to>
    <cdr:sp macro="" textlink="">
      <cdr:nvSpPr>
        <cdr:cNvPr id="2" name="TextBox 1"/>
        <cdr:cNvSpPr txBox="1"/>
      </cdr:nvSpPr>
      <cdr:spPr>
        <a:xfrm xmlns:a="http://schemas.openxmlformats.org/drawingml/2006/main">
          <a:off x="3136879" y="841388"/>
          <a:ext cx="1520845" cy="3016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600" b="1" i="0" u="none" strike="noStrike" baseline="0">
              <a:solidFill>
                <a:srgbClr val="2DA197"/>
              </a:solidFill>
              <a:latin typeface="Arial"/>
              <a:cs typeface="Arial"/>
            </a:rPr>
            <a:t>Natural change</a:t>
          </a:r>
          <a:r>
            <a:rPr lang="en-GB" sz="1600" b="1" i="0" u="none" strike="noStrike" baseline="30000">
              <a:solidFill>
                <a:srgbClr val="2DA197"/>
              </a:solidFill>
              <a:latin typeface="Arial"/>
              <a:cs typeface="Arial"/>
            </a:rPr>
            <a:t>1</a:t>
          </a:r>
          <a:endParaRPr lang="en-GB" sz="1600">
            <a:solidFill>
              <a:srgbClr val="2DA197"/>
            </a:solidFill>
          </a:endParaRPr>
        </a:p>
      </cdr:txBody>
    </cdr:sp>
  </cdr:relSizeAnchor>
  <cdr:relSizeAnchor xmlns:cdr="http://schemas.openxmlformats.org/drawingml/2006/chartDrawing">
    <cdr:from>
      <cdr:x>0.31058</cdr:x>
      <cdr:y>0.68023</cdr:y>
    </cdr:from>
    <cdr:to>
      <cdr:x>0.44621</cdr:x>
      <cdr:y>0.73974</cdr:y>
    </cdr:to>
    <cdr:sp macro="" textlink="">
      <cdr:nvSpPr>
        <cdr:cNvPr id="3" name="TextBox 1"/>
        <cdr:cNvSpPr txBox="1"/>
      </cdr:nvSpPr>
      <cdr:spPr>
        <a:xfrm xmlns:a="http://schemas.openxmlformats.org/drawingml/2006/main">
          <a:off x="2860675" y="3822700"/>
          <a:ext cx="1249211" cy="3344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96D0CB"/>
              </a:solidFill>
              <a:latin typeface="Arial" pitchFamily="34" charset="0"/>
              <a:cs typeface="Arial" pitchFamily="34" charset="0"/>
            </a:rPr>
            <a:t>Net migration</a:t>
          </a:r>
          <a:r>
            <a:rPr lang="en-GB" sz="1600" b="1" baseline="30000">
              <a:solidFill>
                <a:srgbClr val="96D0CB"/>
              </a:solidFill>
              <a:latin typeface="Arial" pitchFamily="34" charset="0"/>
              <a:cs typeface="Arial" pitchFamily="34" charset="0"/>
            </a:rPr>
            <a:t>2</a:t>
          </a:r>
        </a:p>
      </cdr:txBody>
    </cdr:sp>
  </cdr:relSizeAnchor>
  <cdr:relSizeAnchor xmlns:cdr="http://schemas.openxmlformats.org/drawingml/2006/chartDrawing">
    <cdr:from>
      <cdr:x>0</cdr:x>
      <cdr:y>0.91983</cdr:y>
    </cdr:from>
    <cdr:to>
      <cdr:x>0.33092</cdr:x>
      <cdr:y>1</cdr:y>
    </cdr:to>
    <cdr:sp macro="" textlink="">
      <cdr:nvSpPr>
        <cdr:cNvPr id="4" name="TextBox 1"/>
        <cdr:cNvSpPr txBox="1"/>
      </cdr:nvSpPr>
      <cdr:spPr>
        <a:xfrm xmlns:a="http://schemas.openxmlformats.org/drawingml/2006/main">
          <a:off x="0" y="5195499"/>
          <a:ext cx="3047997" cy="452826"/>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1" baseline="0">
              <a:latin typeface="Arial" pitchFamily="34" charset="0"/>
              <a:cs typeface="Arial" pitchFamily="34" charset="0"/>
            </a:rPr>
            <a:t>Footnotes</a:t>
          </a:r>
        </a:p>
        <a:p xmlns:a="http://schemas.openxmlformats.org/drawingml/2006/main">
          <a:pPr algn="l"/>
          <a:r>
            <a:rPr lang="en-GB" sz="800" baseline="0">
              <a:latin typeface="Arial" pitchFamily="34" charset="0"/>
              <a:cs typeface="Arial" pitchFamily="34" charset="0"/>
            </a:rPr>
            <a:t>1) Births minus deaths.</a:t>
          </a:r>
        </a:p>
        <a:p xmlns:a="http://schemas.openxmlformats.org/drawingml/2006/main">
          <a:pPr algn="l"/>
          <a:r>
            <a:rPr lang="en-GB" sz="800" baseline="0">
              <a:latin typeface="Arial" pitchFamily="34" charset="0"/>
              <a:cs typeface="Arial" pitchFamily="34" charset="0"/>
            </a:rPr>
            <a:t>2) Inward minus outward migration.</a:t>
          </a:r>
          <a:endParaRPr lang="en-GB" sz="800" baseline="30000">
            <a:latin typeface="Arial" pitchFamily="34" charset="0"/>
            <a:cs typeface="Arial" pitchFamily="34" charset="0"/>
          </a:endParaRPr>
        </a:p>
      </cdr:txBody>
    </cdr:sp>
  </cdr:relSizeAnchor>
  <cdr:relSizeAnchor xmlns:cdr="http://schemas.openxmlformats.org/drawingml/2006/chartDrawing">
    <cdr:from>
      <cdr:x>0.24704</cdr:x>
      <cdr:y>0.00885</cdr:y>
    </cdr:from>
    <cdr:to>
      <cdr:x>0.83649</cdr:x>
      <cdr:y>0.06478</cdr:y>
    </cdr:to>
    <cdr:sp macro="" textlink="">
      <cdr:nvSpPr>
        <cdr:cNvPr id="5" name="TextBox 4"/>
        <cdr:cNvSpPr txBox="1"/>
      </cdr:nvSpPr>
      <cdr:spPr>
        <a:xfrm xmlns:a="http://schemas.openxmlformats.org/drawingml/2006/main">
          <a:off x="2275417" y="49742"/>
          <a:ext cx="542925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1.2:</a:t>
          </a:r>
          <a:r>
            <a:rPr lang="en-GB" sz="1400">
              <a:effectLst/>
              <a:latin typeface="Arial" pitchFamily="34" charset="0"/>
              <a:ea typeface="+mn-ea"/>
              <a:cs typeface="Arial" pitchFamily="34" charset="0"/>
            </a:rPr>
            <a:t> </a:t>
          </a:r>
          <a:r>
            <a:rPr lang="en-GB" sz="1400" b="1">
              <a:effectLst/>
              <a:latin typeface="Arial" pitchFamily="34" charset="0"/>
              <a:ea typeface="+mn-ea"/>
              <a:cs typeface="Arial" pitchFamily="34" charset="0"/>
            </a:rPr>
            <a:t>Natural</a:t>
          </a:r>
          <a:r>
            <a:rPr lang="en-GB" sz="1400">
              <a:effectLst/>
              <a:latin typeface="Arial" pitchFamily="34" charset="0"/>
              <a:ea typeface="+mn-ea"/>
              <a:cs typeface="Arial" pitchFamily="34" charset="0"/>
            </a:rPr>
            <a:t> </a:t>
          </a:r>
          <a:r>
            <a:rPr lang="en-GB" sz="1400" b="1">
              <a:effectLst/>
              <a:latin typeface="Arial" pitchFamily="34" charset="0"/>
              <a:ea typeface="+mn-ea"/>
              <a:cs typeface="Arial" pitchFamily="34" charset="0"/>
            </a:rPr>
            <a:t>change</a:t>
          </a:r>
          <a:r>
            <a:rPr lang="en-GB" sz="1400" b="1" baseline="30000">
              <a:effectLst/>
              <a:latin typeface="Arial" pitchFamily="34" charset="0"/>
              <a:ea typeface="+mn-ea"/>
              <a:cs typeface="Arial" pitchFamily="34" charset="0"/>
            </a:rPr>
            <a:t>1</a:t>
          </a:r>
          <a:r>
            <a:rPr lang="en-GB" sz="1400" b="1">
              <a:effectLst/>
              <a:latin typeface="Arial" pitchFamily="34" charset="0"/>
              <a:ea typeface="+mn-ea"/>
              <a:cs typeface="Arial" pitchFamily="34" charset="0"/>
            </a:rPr>
            <a:t> and net migration</a:t>
          </a:r>
          <a:r>
            <a:rPr lang="en-GB" sz="1400" b="1" baseline="30000">
              <a:effectLst/>
              <a:latin typeface="Arial" pitchFamily="34" charset="0"/>
              <a:ea typeface="+mn-ea"/>
              <a:cs typeface="Arial" pitchFamily="34" charset="0"/>
            </a:rPr>
            <a:t>2</a:t>
          </a:r>
          <a:r>
            <a:rPr lang="en-GB" sz="1400" b="1">
              <a:effectLst/>
              <a:latin typeface="Arial" pitchFamily="34" charset="0"/>
              <a:ea typeface="+mn-ea"/>
              <a:cs typeface="Arial" pitchFamily="34" charset="0"/>
            </a:rPr>
            <a:t>, 1951-2014</a:t>
          </a:r>
          <a:endParaRPr lang="en-GB" sz="1400">
            <a:effectLst/>
            <a:latin typeface="Arial" pitchFamily="34" charset="0"/>
            <a:ea typeface="+mn-ea"/>
            <a:cs typeface="Arial" pitchFamily="34" charset="0"/>
          </a:endParaRPr>
        </a:p>
        <a:p xmlns:a="http://schemas.openxmlformats.org/drawingml/2006/main">
          <a:endParaRPr lang="en-GB" sz="1100">
            <a:latin typeface="Arial" pitchFamily="34" charset="0"/>
            <a:cs typeface="Arial" pitchFamily="34" charset="0"/>
          </a:endParaRPr>
        </a:p>
      </cdr:txBody>
    </cdr:sp>
  </cdr:relSizeAnchor>
</c:userShapes>
</file>

<file path=xl/drawings/drawing40.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1.xml><?xml version="1.0" encoding="utf-8"?>
<c:userShapes xmlns:c="http://schemas.openxmlformats.org/drawingml/2006/chart">
  <cdr:relSizeAnchor xmlns:cdr="http://schemas.openxmlformats.org/drawingml/2006/chartDrawing">
    <cdr:from>
      <cdr:x>0.69294</cdr:x>
      <cdr:y>0.1148</cdr:y>
    </cdr:from>
    <cdr:to>
      <cdr:x>0.69307</cdr:x>
      <cdr:y>0.8511</cdr:y>
    </cdr:to>
    <cdr:sp macro="" textlink="">
      <cdr:nvSpPr>
        <cdr:cNvPr id="5121" name="Line 1"/>
        <cdr:cNvSpPr>
          <a:spLocks xmlns:a="http://schemas.openxmlformats.org/drawingml/2006/main" noChangeShapeType="1"/>
        </cdr:cNvSpPr>
      </cdr:nvSpPr>
      <cdr:spPr bwMode="auto">
        <a:xfrm xmlns:a="http://schemas.openxmlformats.org/drawingml/2006/main" flipV="1">
          <a:off x="5999631" y="723899"/>
          <a:ext cx="1119" cy="4642753"/>
        </a:xfrm>
        <a:prstGeom xmlns:a="http://schemas.openxmlformats.org/drawingml/2006/main" prst="line">
          <a:avLst/>
        </a:prstGeom>
        <a:noFill xmlns:a="http://schemas.openxmlformats.org/drawingml/2006/main"/>
        <a:ln xmlns:a="http://schemas.openxmlformats.org/drawingml/2006/main" w="38100">
          <a:solidFill>
            <a:srgbClr val="B7B8DA"/>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0.46366</cdr:x>
      <cdr:y>0.11934</cdr:y>
    </cdr:from>
    <cdr:to>
      <cdr:x>0.46425</cdr:x>
      <cdr:y>0.8511</cdr:y>
    </cdr:to>
    <cdr:sp macro="" textlink="">
      <cdr:nvSpPr>
        <cdr:cNvPr id="5122" name="Line 2"/>
        <cdr:cNvSpPr>
          <a:spLocks xmlns:a="http://schemas.openxmlformats.org/drawingml/2006/main" noChangeShapeType="1"/>
        </cdr:cNvSpPr>
      </cdr:nvSpPr>
      <cdr:spPr bwMode="auto">
        <a:xfrm xmlns:a="http://schemas.openxmlformats.org/drawingml/2006/main" flipV="1">
          <a:off x="4014472" y="752474"/>
          <a:ext cx="5077" cy="4614179"/>
        </a:xfrm>
        <a:prstGeom xmlns:a="http://schemas.openxmlformats.org/drawingml/2006/main" prst="line">
          <a:avLst/>
        </a:prstGeom>
        <a:noFill xmlns:a="http://schemas.openxmlformats.org/drawingml/2006/main"/>
        <a:ln xmlns:a="http://schemas.openxmlformats.org/drawingml/2006/main" w="38100">
          <a:solidFill>
            <a:srgbClr val="6F70B4"/>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0.40792</cdr:x>
      <cdr:y>0.08211</cdr:y>
    </cdr:from>
    <cdr:to>
      <cdr:x>0.52585</cdr:x>
      <cdr:y>0.11934</cdr:y>
    </cdr:to>
    <cdr:sp macro="" textlink="">
      <cdr:nvSpPr>
        <cdr:cNvPr id="5124" name="Text Box 4"/>
        <cdr:cNvSpPr txBox="1">
          <a:spLocks xmlns:a="http://schemas.openxmlformats.org/drawingml/2006/main" noChangeArrowheads="1"/>
        </cdr:cNvSpPr>
      </cdr:nvSpPr>
      <cdr:spPr bwMode="auto">
        <a:xfrm xmlns:a="http://schemas.openxmlformats.org/drawingml/2006/main">
          <a:off x="3531861" y="517736"/>
          <a:ext cx="1021089" cy="234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200" b="1" i="0" u="none" strike="noStrike" baseline="0">
              <a:solidFill>
                <a:srgbClr val="6F70B4"/>
              </a:solidFill>
              <a:latin typeface="Arial"/>
              <a:cs typeface="Arial"/>
            </a:rPr>
            <a:t>SCOTLAND</a:t>
          </a:r>
          <a:r>
            <a:rPr lang="en-GB" sz="1200" b="1" i="0" u="none" strike="noStrike" baseline="30000">
              <a:solidFill>
                <a:srgbClr val="6F70B4"/>
              </a:solidFill>
              <a:latin typeface="Arial"/>
              <a:cs typeface="Arial"/>
            </a:rPr>
            <a:t>2</a:t>
          </a:r>
          <a:endParaRPr lang="en-GB" sz="1200" b="1" baseline="30000">
            <a:solidFill>
              <a:srgbClr val="6F70B4"/>
            </a:solidFill>
          </a:endParaRPr>
        </a:p>
      </cdr:txBody>
    </cdr:sp>
  </cdr:relSizeAnchor>
  <cdr:relSizeAnchor xmlns:cdr="http://schemas.openxmlformats.org/drawingml/2006/chartDrawing">
    <cdr:from>
      <cdr:x>0.31872</cdr:x>
      <cdr:y>0.4018</cdr:y>
    </cdr:from>
    <cdr:to>
      <cdr:x>0.39372</cdr:x>
      <cdr:y>0.44445</cdr:y>
    </cdr:to>
    <cdr:sp macro="" textlink="">
      <cdr:nvSpPr>
        <cdr:cNvPr id="5127" name="Text Box 7"/>
        <cdr:cNvSpPr txBox="1">
          <a:spLocks xmlns:a="http://schemas.openxmlformats.org/drawingml/2006/main" noChangeArrowheads="1"/>
        </cdr:cNvSpPr>
      </cdr:nvSpPr>
      <cdr:spPr bwMode="auto">
        <a:xfrm xmlns:a="http://schemas.openxmlformats.org/drawingml/2006/main">
          <a:off x="2935660" y="2273304"/>
          <a:ext cx="690801" cy="2413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6F70B4"/>
              </a:solidFill>
              <a:latin typeface="Arial"/>
              <a:cs typeface="Arial"/>
            </a:rPr>
            <a:t>MALE</a:t>
          </a:r>
          <a:endParaRPr lang="en-GB" sz="1400">
            <a:solidFill>
              <a:srgbClr val="6F70B4"/>
            </a:solidFill>
          </a:endParaRPr>
        </a:p>
      </cdr:txBody>
    </cdr:sp>
  </cdr:relSizeAnchor>
  <cdr:relSizeAnchor xmlns:cdr="http://schemas.openxmlformats.org/drawingml/2006/chartDrawing">
    <cdr:from>
      <cdr:x>0.88285</cdr:x>
      <cdr:y>0.39843</cdr:y>
    </cdr:from>
    <cdr:to>
      <cdr:x>0.9751</cdr:x>
      <cdr:y>0.43568</cdr:y>
    </cdr:to>
    <cdr:sp macro="" textlink="">
      <cdr:nvSpPr>
        <cdr:cNvPr id="5128" name="Text Box 8"/>
        <cdr:cNvSpPr txBox="1">
          <a:spLocks xmlns:a="http://schemas.openxmlformats.org/drawingml/2006/main" noChangeArrowheads="1"/>
        </cdr:cNvSpPr>
      </cdr:nvSpPr>
      <cdr:spPr bwMode="auto">
        <a:xfrm xmlns:a="http://schemas.openxmlformats.org/drawingml/2006/main">
          <a:off x="8131681" y="2254277"/>
          <a:ext cx="849684" cy="2107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B7B8DA"/>
              </a:solidFill>
              <a:latin typeface="Arial"/>
              <a:cs typeface="Arial"/>
            </a:rPr>
            <a:t>FEMALE</a:t>
          </a:r>
          <a:endParaRPr lang="en-GB" sz="1400">
            <a:solidFill>
              <a:srgbClr val="B7B8DA"/>
            </a:solidFill>
          </a:endParaRPr>
        </a:p>
      </cdr:txBody>
    </cdr:sp>
  </cdr:relSizeAnchor>
  <cdr:relSizeAnchor xmlns:cdr="http://schemas.openxmlformats.org/drawingml/2006/chartDrawing">
    <cdr:from>
      <cdr:x>1.15497E-7</cdr:x>
      <cdr:y>0.89879</cdr:y>
    </cdr:from>
    <cdr:to>
      <cdr:x>0.81188</cdr:x>
      <cdr:y>1</cdr:y>
    </cdr:to>
    <cdr:sp macro="" textlink="">
      <cdr:nvSpPr>
        <cdr:cNvPr id="5130" name="Text Box 10"/>
        <cdr:cNvSpPr txBox="1">
          <a:spLocks xmlns:a="http://schemas.openxmlformats.org/drawingml/2006/main" noChangeArrowheads="1"/>
        </cdr:cNvSpPr>
      </cdr:nvSpPr>
      <cdr:spPr bwMode="auto">
        <a:xfrm xmlns:a="http://schemas.openxmlformats.org/drawingml/2006/main">
          <a:off x="1" y="5667365"/>
          <a:ext cx="7029449" cy="6381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800" b="1" i="0" u="none" strike="noStrike" kern="0" cap="none" spc="0" normalizeH="0" baseline="0" noProof="0">
              <a:ln>
                <a:noFill/>
              </a:ln>
              <a:solidFill>
                <a:srgbClr val="000000"/>
              </a:solidFill>
              <a:effectLst/>
              <a:uLnTx/>
              <a:uFillTx/>
              <a:latin typeface="Arial" pitchFamily="34" charset="0"/>
              <a:ea typeface="+mn-ea"/>
              <a:cs typeface="Arial" pitchFamily="34" charset="0"/>
            </a:rPr>
            <a:t>Footnote</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800" b="0" i="0" u="none" strike="noStrike" kern="0" cap="none" spc="0" normalizeH="0" baseline="0" noProof="0">
              <a:ln>
                <a:noFill/>
              </a:ln>
              <a:solidFill>
                <a:srgbClr val="000000"/>
              </a:solidFill>
              <a:effectLst/>
              <a:uLnTx/>
              <a:uFillTx/>
              <a:latin typeface="Arial" pitchFamily="34" charset="0"/>
              <a:ea typeface="+mn-ea"/>
              <a:cs typeface="Arial" pitchFamily="34" charset="0"/>
            </a:rPr>
            <a:t>1) Life expectancy at birth is an estimate which is subject to a margin of error. The accuracy of results can be indicated by calculating a confidence interval which provides a range within which the true value underlying life expectancy would lie (with 95 per cent probability).</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800" b="0" i="0" u="none" strike="noStrike" kern="0" cap="none" spc="0" normalizeH="0" baseline="0" noProof="0">
              <a:ln>
                <a:noFill/>
              </a:ln>
              <a:solidFill>
                <a:srgbClr val="000000"/>
              </a:solidFill>
              <a:effectLst/>
              <a:uLnTx/>
              <a:uFillTx/>
              <a:latin typeface="Arial" pitchFamily="34" charset="0"/>
              <a:ea typeface="+mn-ea"/>
              <a:cs typeface="Arial" pitchFamily="34" charset="0"/>
            </a:rPr>
            <a:t>2) T</a:t>
          </a:r>
          <a:r>
            <a:rPr lang="en-GB" sz="800" baseline="0">
              <a:effectLst/>
              <a:latin typeface="Arial" pitchFamily="34" charset="0"/>
              <a:ea typeface="+mn-ea"/>
              <a:cs typeface="Arial" pitchFamily="34" charset="0"/>
            </a:rPr>
            <a:t>he Scotland-level life expectancy estimates are for use only as a comparator for the corresponding sub-Scotland-level figures. The definitive Scotland-level life expectancy estimate (based on national life tables) is published by the Office for National Statistics.</a:t>
          </a:r>
          <a:endParaRPr kumimoji="0" lang="en-GB" sz="8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cdr:txBody>
    </cdr:sp>
  </cdr:relSizeAnchor>
  <cdr:relSizeAnchor xmlns:cdr="http://schemas.openxmlformats.org/drawingml/2006/chartDrawing">
    <cdr:from>
      <cdr:x>0.63735</cdr:x>
      <cdr:y>0.08204</cdr:y>
    </cdr:from>
    <cdr:to>
      <cdr:x>0.75138</cdr:x>
      <cdr:y>0.1148</cdr:y>
    </cdr:to>
    <cdr:sp macro="" textlink="">
      <cdr:nvSpPr>
        <cdr:cNvPr id="8" name="Text Box 4"/>
        <cdr:cNvSpPr txBox="1">
          <a:spLocks xmlns:a="http://schemas.openxmlformats.org/drawingml/2006/main" noChangeArrowheads="1"/>
        </cdr:cNvSpPr>
      </cdr:nvSpPr>
      <cdr:spPr bwMode="auto">
        <a:xfrm xmlns:a="http://schemas.openxmlformats.org/drawingml/2006/main">
          <a:off x="5518317" y="517295"/>
          <a:ext cx="987257" cy="2066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rgbClr val="B7B8DA"/>
              </a:solidFill>
              <a:latin typeface="Arial"/>
              <a:cs typeface="Arial"/>
            </a:rPr>
            <a:t>SCOTLAND</a:t>
          </a:r>
          <a:r>
            <a:rPr lang="en-GB" sz="1200" b="1" i="0" u="none" strike="noStrike" baseline="30000">
              <a:solidFill>
                <a:srgbClr val="B7B8DA"/>
              </a:solidFill>
              <a:latin typeface="Arial"/>
              <a:cs typeface="Arial"/>
            </a:rPr>
            <a:t>2</a:t>
          </a:r>
          <a:endParaRPr lang="en-GB" sz="1200" b="1" baseline="30000">
            <a:solidFill>
              <a:srgbClr val="B7B8DA"/>
            </a:solidFill>
          </a:endParaRPr>
        </a:p>
      </cdr:txBody>
    </cdr:sp>
  </cdr:relSizeAnchor>
  <cdr:relSizeAnchor xmlns:cdr="http://schemas.openxmlformats.org/drawingml/2006/chartDrawing">
    <cdr:from>
      <cdr:x>0.0041</cdr:x>
      <cdr:y>0</cdr:y>
    </cdr:from>
    <cdr:to>
      <cdr:x>0.99965</cdr:x>
      <cdr:y>0.09723</cdr:y>
    </cdr:to>
    <cdr:sp macro="" textlink="">
      <cdr:nvSpPr>
        <cdr:cNvPr id="2" name="TextBox 1"/>
        <cdr:cNvSpPr txBox="1"/>
      </cdr:nvSpPr>
      <cdr:spPr>
        <a:xfrm xmlns:a="http://schemas.openxmlformats.org/drawingml/2006/main">
          <a:off x="38100" y="0"/>
          <a:ext cx="9258299"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4.3: Life expectancy at birth, 95 per cent confidence intervals (CI)</a:t>
          </a:r>
          <a:r>
            <a:rPr lang="en-GB" sz="1400" b="1" i="0" baseline="30000">
              <a:effectLst/>
              <a:latin typeface="Arial" pitchFamily="34" charset="0"/>
              <a:ea typeface="+mn-ea"/>
              <a:cs typeface="Arial" pitchFamily="34" charset="0"/>
            </a:rPr>
            <a:t>1</a:t>
          </a:r>
          <a:r>
            <a:rPr lang="en-GB" sz="1400" b="1" i="0" baseline="0">
              <a:effectLst/>
              <a:latin typeface="Arial" pitchFamily="34" charset="0"/>
              <a:ea typeface="+mn-ea"/>
              <a:cs typeface="Arial" pitchFamily="34" charset="0"/>
            </a:rPr>
            <a:t> for council </a:t>
          </a:r>
          <a:br>
            <a:rPr lang="en-GB" sz="1400" b="1" i="0" baseline="0">
              <a:effectLst/>
              <a:latin typeface="Arial" pitchFamily="34" charset="0"/>
              <a:ea typeface="+mn-ea"/>
              <a:cs typeface="Arial" pitchFamily="34" charset="0"/>
            </a:rPr>
          </a:br>
          <a:r>
            <a:rPr lang="en-GB" sz="1400" b="1" i="0" baseline="0">
              <a:effectLst/>
              <a:latin typeface="Arial" pitchFamily="34" charset="0"/>
              <a:ea typeface="+mn-ea"/>
              <a:cs typeface="Arial" pitchFamily="34" charset="0"/>
            </a:rPr>
            <a:t>areas, 2011-2013 (males and females) </a:t>
          </a:r>
          <a:endParaRPr lang="en-GB" sz="1400">
            <a:effectLst/>
            <a:latin typeface="Arial" pitchFamily="34" charset="0"/>
            <a:cs typeface="Arial" pitchFamily="34" charset="0"/>
          </a:endParaRPr>
        </a:p>
        <a:p xmlns:a="http://schemas.openxmlformats.org/drawingml/2006/main">
          <a:endParaRPr lang="en-GB" sz="1400">
            <a:latin typeface="Arial" pitchFamily="34" charset="0"/>
            <a:cs typeface="Arial" pitchFamily="34" charset="0"/>
          </a:endParaRPr>
        </a:p>
      </cdr:txBody>
    </cdr:sp>
  </cdr:relSizeAnchor>
</c:userShapes>
</file>

<file path=xl/drawings/drawing42.xml><?xml version="1.0" encoding="utf-8"?>
<xdr:wsDr xmlns:xdr="http://schemas.openxmlformats.org/drawingml/2006/spreadsheetDrawing" xmlns:a="http://schemas.openxmlformats.org/drawingml/2006/main">
  <xdr:absoluteAnchor>
    <xdr:pos x="0" y="0"/>
    <xdr:ext cx="865822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3.xml><?xml version="1.0" encoding="utf-8"?>
<c:userShapes xmlns:c="http://schemas.openxmlformats.org/drawingml/2006/chart">
  <cdr:relSizeAnchor xmlns:cdr="http://schemas.openxmlformats.org/drawingml/2006/chartDrawing">
    <cdr:from>
      <cdr:x>0.34796</cdr:x>
      <cdr:y>0.4965</cdr:y>
    </cdr:from>
    <cdr:to>
      <cdr:x>0.42046</cdr:x>
      <cdr:y>0.53125</cdr:y>
    </cdr:to>
    <cdr:sp macro="" textlink="">
      <cdr:nvSpPr>
        <cdr:cNvPr id="9217" name="Text Box 1"/>
        <cdr:cNvSpPr txBox="1">
          <a:spLocks xmlns:a="http://schemas.openxmlformats.org/drawingml/2006/main" noChangeArrowheads="1"/>
        </cdr:cNvSpPr>
      </cdr:nvSpPr>
      <cdr:spPr bwMode="auto">
        <a:xfrm xmlns:a="http://schemas.openxmlformats.org/drawingml/2006/main">
          <a:off x="3012674" y="3130706"/>
          <a:ext cx="627721" cy="219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6F70B4"/>
              </a:solidFill>
              <a:latin typeface="Arial"/>
              <a:cs typeface="Arial"/>
            </a:rPr>
            <a:t>MALE</a:t>
          </a:r>
          <a:endParaRPr lang="en-GB">
            <a:solidFill>
              <a:srgbClr val="6F70B4"/>
            </a:solidFill>
          </a:endParaRPr>
        </a:p>
      </cdr:txBody>
    </cdr:sp>
  </cdr:relSizeAnchor>
  <cdr:relSizeAnchor xmlns:cdr="http://schemas.openxmlformats.org/drawingml/2006/chartDrawing">
    <cdr:from>
      <cdr:x>0.8679</cdr:x>
      <cdr:y>0.49499</cdr:y>
    </cdr:from>
    <cdr:to>
      <cdr:x>0.97365</cdr:x>
      <cdr:y>0.53049</cdr:y>
    </cdr:to>
    <cdr:sp macro="" textlink="">
      <cdr:nvSpPr>
        <cdr:cNvPr id="9218" name="Text Box 2"/>
        <cdr:cNvSpPr txBox="1">
          <a:spLocks xmlns:a="http://schemas.openxmlformats.org/drawingml/2006/main" noChangeArrowheads="1"/>
        </cdr:cNvSpPr>
      </cdr:nvSpPr>
      <cdr:spPr bwMode="auto">
        <a:xfrm xmlns:a="http://schemas.openxmlformats.org/drawingml/2006/main">
          <a:off x="7514477" y="3121181"/>
          <a:ext cx="915608" cy="2238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B7B8DA"/>
              </a:solidFill>
              <a:latin typeface="Arial"/>
              <a:cs typeface="Arial"/>
            </a:rPr>
            <a:t>FEMALE</a:t>
          </a:r>
          <a:endParaRPr lang="en-GB" sz="1050">
            <a:solidFill>
              <a:srgbClr val="B7B8DA"/>
            </a:solidFill>
          </a:endParaRPr>
        </a:p>
      </cdr:txBody>
    </cdr:sp>
  </cdr:relSizeAnchor>
  <cdr:relSizeAnchor xmlns:cdr="http://schemas.openxmlformats.org/drawingml/2006/chartDrawing">
    <cdr:from>
      <cdr:x>0.53932</cdr:x>
      <cdr:y>0.11611</cdr:y>
    </cdr:from>
    <cdr:to>
      <cdr:x>0.5408</cdr:x>
      <cdr:y>0.83495</cdr:y>
    </cdr:to>
    <cdr:sp macro="" textlink="">
      <cdr:nvSpPr>
        <cdr:cNvPr id="9219" name="Line 3"/>
        <cdr:cNvSpPr>
          <a:spLocks xmlns:a="http://schemas.openxmlformats.org/drawingml/2006/main" noChangeShapeType="1"/>
        </cdr:cNvSpPr>
      </cdr:nvSpPr>
      <cdr:spPr bwMode="auto">
        <a:xfrm xmlns:a="http://schemas.openxmlformats.org/drawingml/2006/main" flipV="1">
          <a:off x="4669519" y="732134"/>
          <a:ext cx="12814" cy="4532681"/>
        </a:xfrm>
        <a:prstGeom xmlns:a="http://schemas.openxmlformats.org/drawingml/2006/main" prst="line">
          <a:avLst/>
        </a:prstGeom>
        <a:noFill xmlns:a="http://schemas.openxmlformats.org/drawingml/2006/main"/>
        <a:ln xmlns:a="http://schemas.openxmlformats.org/drawingml/2006/main" w="38100">
          <a:solidFill>
            <a:srgbClr val="6F70B4"/>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0.76236</cdr:x>
      <cdr:y>0.11454</cdr:y>
    </cdr:from>
    <cdr:to>
      <cdr:x>0.7629</cdr:x>
      <cdr:y>0.83507</cdr:y>
    </cdr:to>
    <cdr:sp macro="" textlink="">
      <cdr:nvSpPr>
        <cdr:cNvPr id="9220" name="Line 4"/>
        <cdr:cNvSpPr>
          <a:spLocks xmlns:a="http://schemas.openxmlformats.org/drawingml/2006/main" noChangeShapeType="1"/>
        </cdr:cNvSpPr>
      </cdr:nvSpPr>
      <cdr:spPr bwMode="auto">
        <a:xfrm xmlns:a="http://schemas.openxmlformats.org/drawingml/2006/main" flipV="1">
          <a:off x="6600708" y="722234"/>
          <a:ext cx="4676" cy="4543338"/>
        </a:xfrm>
        <a:prstGeom xmlns:a="http://schemas.openxmlformats.org/drawingml/2006/main" prst="line">
          <a:avLst/>
        </a:prstGeom>
        <a:noFill xmlns:a="http://schemas.openxmlformats.org/drawingml/2006/main"/>
        <a:ln xmlns:a="http://schemas.openxmlformats.org/drawingml/2006/main" w="38100">
          <a:solidFill>
            <a:srgbClr val="B7B8DA"/>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0.70649</cdr:x>
      <cdr:y>0.0783</cdr:y>
    </cdr:from>
    <cdr:to>
      <cdr:x>0.86108</cdr:x>
      <cdr:y>0.11123</cdr:y>
    </cdr:to>
    <cdr:sp macro="" textlink="">
      <cdr:nvSpPr>
        <cdr:cNvPr id="9222" name="Text Box 6"/>
        <cdr:cNvSpPr txBox="1">
          <a:spLocks xmlns:a="http://schemas.openxmlformats.org/drawingml/2006/main" noChangeArrowheads="1"/>
        </cdr:cNvSpPr>
      </cdr:nvSpPr>
      <cdr:spPr bwMode="auto">
        <a:xfrm xmlns:a="http://schemas.openxmlformats.org/drawingml/2006/main">
          <a:off x="6116972" y="493732"/>
          <a:ext cx="1338475" cy="2076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 </a:t>
          </a:r>
          <a:r>
            <a:rPr lang="en-GB" sz="1200" b="1" i="0" u="none" strike="noStrike" baseline="0">
              <a:solidFill>
                <a:srgbClr val="B7B8DA"/>
              </a:solidFill>
              <a:latin typeface="Arial"/>
              <a:cs typeface="Arial"/>
            </a:rPr>
            <a:t>SCOTLAND</a:t>
          </a:r>
          <a:r>
            <a:rPr lang="en-GB" sz="1200" b="1" i="0" u="none" strike="noStrike" baseline="30000">
              <a:solidFill>
                <a:srgbClr val="B7B8DA"/>
              </a:solidFill>
              <a:latin typeface="Arial"/>
              <a:cs typeface="Arial"/>
            </a:rPr>
            <a:t>3</a:t>
          </a:r>
          <a:endParaRPr lang="en-GB" sz="1200" baseline="30000">
            <a:solidFill>
              <a:srgbClr val="B7B8DA"/>
            </a:solidFill>
          </a:endParaRPr>
        </a:p>
      </cdr:txBody>
    </cdr:sp>
  </cdr:relSizeAnchor>
  <cdr:relSizeAnchor xmlns:cdr="http://schemas.openxmlformats.org/drawingml/2006/chartDrawing">
    <cdr:from>
      <cdr:x>1.15497E-7</cdr:x>
      <cdr:y>0.88218</cdr:y>
    </cdr:from>
    <cdr:to>
      <cdr:x>0.9868</cdr:x>
      <cdr:y>1</cdr:y>
    </cdr:to>
    <cdr:sp macro="" textlink="">
      <cdr:nvSpPr>
        <cdr:cNvPr id="9226" name="Text Box 10"/>
        <cdr:cNvSpPr txBox="1">
          <a:spLocks xmlns:a="http://schemas.openxmlformats.org/drawingml/2006/main" noChangeArrowheads="1"/>
        </cdr:cNvSpPr>
      </cdr:nvSpPr>
      <cdr:spPr bwMode="auto">
        <a:xfrm xmlns:a="http://schemas.openxmlformats.org/drawingml/2006/main">
          <a:off x="1" y="5562600"/>
          <a:ext cx="8543924" cy="7429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a:cs typeface="Arial"/>
            </a:rPr>
            <a:t>Footnotes</a:t>
          </a:r>
        </a:p>
        <a:p xmlns:a="http://schemas.openxmlformats.org/drawingml/2006/main">
          <a:pPr algn="l" rtl="0">
            <a:defRPr sz="1000"/>
          </a:pPr>
          <a:r>
            <a:rPr lang="en-GB" sz="800" b="0" i="0" u="none" strike="noStrike" baseline="0">
              <a:solidFill>
                <a:srgbClr val="000000"/>
              </a:solidFill>
              <a:latin typeface="Arial"/>
              <a:cs typeface="Arial"/>
            </a:rPr>
            <a:t>1) Life expectancy at birth is an estimate which is subject to a margin of error. The accuracy of results can be indicated by calculating a confidence interval which provides a range within which the true value underlying life expectancy would lie (with 95 per cent probability).</a:t>
          </a:r>
          <a:br>
            <a:rPr lang="en-GB" sz="800" b="0" i="0" u="none" strike="noStrike" baseline="0">
              <a:solidFill>
                <a:srgbClr val="000000"/>
              </a:solidFill>
              <a:latin typeface="Arial"/>
              <a:cs typeface="Arial"/>
            </a:rPr>
          </a:br>
          <a:r>
            <a:rPr lang="en-GB" sz="800" b="0" i="0" u="none" strike="noStrike" baseline="0">
              <a:solidFill>
                <a:srgbClr val="000000"/>
              </a:solidFill>
              <a:latin typeface="Arial"/>
              <a:cs typeface="Arial"/>
            </a:rPr>
            <a:t>2) Scottish Government's 6-fold Urban Rural Classification version 2012 . Refer to Appendix 2 for more details.</a:t>
          </a: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n-GB" sz="800" b="0" i="0" u="none" strike="noStrike" baseline="0">
              <a:solidFill>
                <a:srgbClr val="000000"/>
              </a:solidFill>
              <a:latin typeface="Arial" pitchFamily="34" charset="0"/>
              <a:cs typeface="Arial" pitchFamily="34" charset="0"/>
            </a:rPr>
            <a:t>3)</a:t>
          </a:r>
          <a:r>
            <a:rPr lang="en-GB" sz="800" b="0" i="0" baseline="0">
              <a:effectLst/>
              <a:latin typeface="Arial" pitchFamily="34" charset="0"/>
              <a:ea typeface="+mn-ea"/>
              <a:cs typeface="Arial" pitchFamily="34" charset="0"/>
            </a:rPr>
            <a:t> T</a:t>
          </a:r>
          <a:r>
            <a:rPr lang="en-GB" sz="800">
              <a:effectLst/>
              <a:latin typeface="Arial" pitchFamily="34" charset="0"/>
              <a:ea typeface="+mn-ea"/>
              <a:cs typeface="Arial" pitchFamily="34" charset="0"/>
            </a:rPr>
            <a:t>he Scotland-level life expectancy estimates are for use only as a comparator for the corresponding sub-Scotland-level figures. The definitive Scotland-level life expectancy estimate (based on national life tables) is published by the Office for National Statistics.</a:t>
          </a:r>
          <a:endParaRPr lang="en-GB" sz="800">
            <a:effectLst/>
            <a:latin typeface="Arial" pitchFamily="34" charset="0"/>
            <a:cs typeface="Arial" pitchFamily="34" charset="0"/>
          </a:endParaRPr>
        </a:p>
        <a:p xmlns:a="http://schemas.openxmlformats.org/drawingml/2006/main">
          <a:pPr algn="l" rtl="0">
            <a:defRPr sz="1000"/>
          </a:pPr>
          <a:endParaRPr lang="en-GB" sz="800" b="0" i="0" u="none" strike="noStrike" baseline="0">
            <a:solidFill>
              <a:srgbClr val="000000"/>
            </a:solidFill>
            <a:latin typeface="Arial"/>
            <a:cs typeface="Arial"/>
          </a:endParaRPr>
        </a:p>
      </cdr:txBody>
    </cdr:sp>
  </cdr:relSizeAnchor>
  <cdr:relSizeAnchor xmlns:cdr="http://schemas.openxmlformats.org/drawingml/2006/chartDrawing">
    <cdr:from>
      <cdr:x>0.47448</cdr:x>
      <cdr:y>0.07615</cdr:y>
    </cdr:from>
    <cdr:to>
      <cdr:x>0.58965</cdr:x>
      <cdr:y>0.1059</cdr:y>
    </cdr:to>
    <cdr:sp macro="" textlink="">
      <cdr:nvSpPr>
        <cdr:cNvPr id="11" name="Text Box 6"/>
        <cdr:cNvSpPr txBox="1">
          <a:spLocks xmlns:a="http://schemas.openxmlformats.org/drawingml/2006/main" noChangeArrowheads="1"/>
        </cdr:cNvSpPr>
      </cdr:nvSpPr>
      <cdr:spPr bwMode="auto">
        <a:xfrm xmlns:a="http://schemas.openxmlformats.org/drawingml/2006/main">
          <a:off x="4108192" y="480168"/>
          <a:ext cx="997168" cy="187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200" b="1" i="0" u="none" strike="noStrike" baseline="0">
              <a:solidFill>
                <a:srgbClr val="000000"/>
              </a:solidFill>
              <a:latin typeface="Arial"/>
              <a:cs typeface="Arial"/>
            </a:rPr>
            <a:t> </a:t>
          </a:r>
          <a:r>
            <a:rPr lang="en-GB" sz="1200" b="1" i="0" u="none" strike="noStrike" baseline="0">
              <a:solidFill>
                <a:srgbClr val="6F70B4"/>
              </a:solidFill>
              <a:latin typeface="Arial"/>
              <a:cs typeface="Arial"/>
            </a:rPr>
            <a:t>SCOTLAND</a:t>
          </a:r>
          <a:r>
            <a:rPr lang="en-GB" sz="1200" b="1" i="0" u="none" strike="noStrike" baseline="30000">
              <a:solidFill>
                <a:srgbClr val="6F70B4"/>
              </a:solidFill>
              <a:latin typeface="Arial"/>
              <a:cs typeface="Arial"/>
            </a:rPr>
            <a:t>3</a:t>
          </a:r>
          <a:endParaRPr lang="en-GB" sz="1200" baseline="30000">
            <a:solidFill>
              <a:srgbClr val="6F70B4"/>
            </a:solidFill>
          </a:endParaRPr>
        </a:p>
      </cdr:txBody>
    </cdr:sp>
  </cdr:relSizeAnchor>
  <cdr:relSizeAnchor xmlns:cdr="http://schemas.openxmlformats.org/drawingml/2006/chartDrawing">
    <cdr:from>
      <cdr:x>0</cdr:x>
      <cdr:y>0</cdr:y>
    </cdr:from>
    <cdr:to>
      <cdr:x>1</cdr:x>
      <cdr:y>0.08477</cdr:y>
    </cdr:to>
    <cdr:sp macro="" textlink="">
      <cdr:nvSpPr>
        <cdr:cNvPr id="2" name="TextBox 1"/>
        <cdr:cNvSpPr txBox="1"/>
      </cdr:nvSpPr>
      <cdr:spPr>
        <a:xfrm xmlns:a="http://schemas.openxmlformats.org/drawingml/2006/main">
          <a:off x="0" y="0"/>
          <a:ext cx="9267825"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effectLst/>
              <a:latin typeface="Arial" pitchFamily="34" charset="0"/>
              <a:ea typeface="+mn-ea"/>
              <a:cs typeface="Arial" pitchFamily="34" charset="0"/>
            </a:rPr>
            <a:t>Figure 4.4: Life expectancy at birth, 95 per cent confidence intervals (CI)</a:t>
          </a:r>
          <a:r>
            <a:rPr lang="en-GB" sz="1400" b="1" baseline="30000">
              <a:effectLst/>
              <a:latin typeface="Arial" pitchFamily="34" charset="0"/>
              <a:ea typeface="+mn-ea"/>
              <a:cs typeface="Arial" pitchFamily="34" charset="0"/>
            </a:rPr>
            <a:t>1 </a:t>
          </a:r>
          <a:r>
            <a:rPr lang="en-GB" sz="1400" b="1">
              <a:effectLst/>
              <a:latin typeface="Arial" pitchFamily="34" charset="0"/>
              <a:ea typeface="+mn-ea"/>
              <a:cs typeface="Arial" pitchFamily="34" charset="0"/>
            </a:rPr>
            <a:t>for urban and rural</a:t>
          </a:r>
          <a:r>
            <a:rPr lang="en-GB" sz="1400" b="1" baseline="30000">
              <a:effectLst/>
              <a:latin typeface="Arial" pitchFamily="34" charset="0"/>
              <a:ea typeface="+mn-ea"/>
              <a:cs typeface="Arial" pitchFamily="34" charset="0"/>
            </a:rPr>
            <a:t>2</a:t>
          </a:r>
          <a:r>
            <a:rPr lang="en-GB" sz="1400" b="1">
              <a:effectLst/>
              <a:latin typeface="Arial" pitchFamily="34" charset="0"/>
              <a:ea typeface="+mn-ea"/>
              <a:cs typeface="Arial" pitchFamily="34" charset="0"/>
            </a:rPr>
            <a:t> </a:t>
          </a:r>
          <a:br>
            <a:rPr lang="en-GB" sz="1400" b="1">
              <a:effectLst/>
              <a:latin typeface="Arial" pitchFamily="34" charset="0"/>
              <a:ea typeface="+mn-ea"/>
              <a:cs typeface="Arial" pitchFamily="34" charset="0"/>
            </a:rPr>
          </a:br>
          <a:r>
            <a:rPr lang="en-GB" sz="1400" b="1">
              <a:effectLst/>
              <a:latin typeface="Arial" pitchFamily="34" charset="0"/>
              <a:ea typeface="+mn-ea"/>
              <a:cs typeface="Arial" pitchFamily="34" charset="0"/>
            </a:rPr>
            <a:t>areas, 2011-2013 (males and females)</a:t>
          </a:r>
          <a:endParaRPr lang="en-GB" sz="1400">
            <a:latin typeface="Arial" pitchFamily="34" charset="0"/>
            <a:cs typeface="Arial" pitchFamily="34" charset="0"/>
          </a:endParaRPr>
        </a:p>
      </cdr:txBody>
    </cdr:sp>
  </cdr:relSizeAnchor>
</c:userShapes>
</file>

<file path=xl/drawings/drawing44.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5.xml><?xml version="1.0" encoding="utf-8"?>
<c:userShapes xmlns:c="http://schemas.openxmlformats.org/drawingml/2006/chart">
  <cdr:relSizeAnchor xmlns:cdr="http://schemas.openxmlformats.org/drawingml/2006/chartDrawing">
    <cdr:from>
      <cdr:x>0.36525</cdr:x>
      <cdr:y>0.4745</cdr:y>
    </cdr:from>
    <cdr:to>
      <cdr:x>0.44444</cdr:x>
      <cdr:y>0.51975</cdr:y>
    </cdr:to>
    <cdr:sp macro="" textlink="">
      <cdr:nvSpPr>
        <cdr:cNvPr id="11265" name="Text Box 1"/>
        <cdr:cNvSpPr txBox="1">
          <a:spLocks xmlns:a="http://schemas.openxmlformats.org/drawingml/2006/main" noChangeArrowheads="1"/>
        </cdr:cNvSpPr>
      </cdr:nvSpPr>
      <cdr:spPr bwMode="auto">
        <a:xfrm xmlns:a="http://schemas.openxmlformats.org/drawingml/2006/main">
          <a:off x="3162416" y="2978425"/>
          <a:ext cx="685683" cy="2840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6F70B4"/>
              </a:solidFill>
              <a:latin typeface="Arial"/>
              <a:cs typeface="Arial"/>
            </a:rPr>
            <a:t>MALE</a:t>
          </a:r>
          <a:endParaRPr lang="en-GB" sz="1400">
            <a:solidFill>
              <a:srgbClr val="6F70B4"/>
            </a:solidFill>
          </a:endParaRPr>
        </a:p>
      </cdr:txBody>
    </cdr:sp>
  </cdr:relSizeAnchor>
  <cdr:relSizeAnchor xmlns:cdr="http://schemas.openxmlformats.org/drawingml/2006/chartDrawing">
    <cdr:from>
      <cdr:x>0.77953</cdr:x>
      <cdr:y>0.46962</cdr:y>
    </cdr:from>
    <cdr:to>
      <cdr:x>0.88378</cdr:x>
      <cdr:y>0.51637</cdr:y>
    </cdr:to>
    <cdr:sp macro="" textlink="">
      <cdr:nvSpPr>
        <cdr:cNvPr id="11266" name="Text Box 2"/>
        <cdr:cNvSpPr txBox="1">
          <a:spLocks xmlns:a="http://schemas.openxmlformats.org/drawingml/2006/main" noChangeArrowheads="1"/>
        </cdr:cNvSpPr>
      </cdr:nvSpPr>
      <cdr:spPr bwMode="auto">
        <a:xfrm xmlns:a="http://schemas.openxmlformats.org/drawingml/2006/main">
          <a:off x="6749355" y="2961209"/>
          <a:ext cx="902620" cy="2947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B7B8DA"/>
              </a:solidFill>
              <a:latin typeface="Arial"/>
              <a:cs typeface="Arial"/>
            </a:rPr>
            <a:t>FEMALE</a:t>
          </a:r>
          <a:endParaRPr lang="en-GB" sz="1050">
            <a:solidFill>
              <a:srgbClr val="B7B8DA"/>
            </a:solidFill>
          </a:endParaRPr>
        </a:p>
      </cdr:txBody>
    </cdr:sp>
  </cdr:relSizeAnchor>
  <cdr:relSizeAnchor xmlns:cdr="http://schemas.openxmlformats.org/drawingml/2006/chartDrawing">
    <cdr:from>
      <cdr:x>0.5261</cdr:x>
      <cdr:y>0.12872</cdr:y>
    </cdr:from>
    <cdr:to>
      <cdr:x>0.52748</cdr:x>
      <cdr:y>0.82655</cdr:y>
    </cdr:to>
    <cdr:sp macro="" textlink="">
      <cdr:nvSpPr>
        <cdr:cNvPr id="11267" name="Line 3"/>
        <cdr:cNvSpPr>
          <a:spLocks xmlns:a="http://schemas.openxmlformats.org/drawingml/2006/main" noChangeShapeType="1"/>
        </cdr:cNvSpPr>
      </cdr:nvSpPr>
      <cdr:spPr bwMode="auto">
        <a:xfrm xmlns:a="http://schemas.openxmlformats.org/drawingml/2006/main" flipV="1">
          <a:off x="4555092" y="811643"/>
          <a:ext cx="11949" cy="4400202"/>
        </a:xfrm>
        <a:prstGeom xmlns:a="http://schemas.openxmlformats.org/drawingml/2006/main" prst="line">
          <a:avLst/>
        </a:prstGeom>
        <a:noFill xmlns:a="http://schemas.openxmlformats.org/drawingml/2006/main"/>
        <a:ln xmlns:a="http://schemas.openxmlformats.org/drawingml/2006/main" w="38100">
          <a:solidFill>
            <a:srgbClr val="6F70B4"/>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0.70209</cdr:x>
      <cdr:y>0.12872</cdr:y>
    </cdr:from>
    <cdr:to>
      <cdr:x>0.70262</cdr:x>
      <cdr:y>0.82443</cdr:y>
    </cdr:to>
    <cdr:sp macro="" textlink="">
      <cdr:nvSpPr>
        <cdr:cNvPr id="11268" name="Line 4"/>
        <cdr:cNvSpPr>
          <a:spLocks xmlns:a="http://schemas.openxmlformats.org/drawingml/2006/main" noChangeShapeType="1"/>
        </cdr:cNvSpPr>
      </cdr:nvSpPr>
      <cdr:spPr bwMode="auto">
        <a:xfrm xmlns:a="http://schemas.openxmlformats.org/drawingml/2006/main" flipV="1">
          <a:off x="6078853" y="811643"/>
          <a:ext cx="4589" cy="4386834"/>
        </a:xfrm>
        <a:prstGeom xmlns:a="http://schemas.openxmlformats.org/drawingml/2006/main" prst="line">
          <a:avLst/>
        </a:prstGeom>
        <a:noFill xmlns:a="http://schemas.openxmlformats.org/drawingml/2006/main"/>
        <a:ln xmlns:a="http://schemas.openxmlformats.org/drawingml/2006/main" w="38100">
          <a:solidFill>
            <a:srgbClr val="B7B8DA"/>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0.4746</cdr:x>
      <cdr:y>0.09029</cdr:y>
    </cdr:from>
    <cdr:to>
      <cdr:x>0.58856</cdr:x>
      <cdr:y>0.12991</cdr:y>
    </cdr:to>
    <cdr:sp macro="" textlink="">
      <cdr:nvSpPr>
        <cdr:cNvPr id="11270" name="Text Box 6"/>
        <cdr:cNvSpPr txBox="1">
          <a:spLocks xmlns:a="http://schemas.openxmlformats.org/drawingml/2006/main" noChangeArrowheads="1"/>
        </cdr:cNvSpPr>
      </cdr:nvSpPr>
      <cdr:spPr bwMode="auto">
        <a:xfrm xmlns:a="http://schemas.openxmlformats.org/drawingml/2006/main">
          <a:off x="4109193" y="569321"/>
          <a:ext cx="986681" cy="249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200" b="1" i="0" u="none" strike="noStrike" baseline="0">
              <a:solidFill>
                <a:srgbClr val="6F70B4"/>
              </a:solidFill>
              <a:latin typeface="Arial"/>
              <a:cs typeface="Arial"/>
            </a:rPr>
            <a:t>SCOTLAND</a:t>
          </a:r>
          <a:r>
            <a:rPr lang="en-GB" sz="1200" b="1" i="0" u="none" strike="noStrike" baseline="30000">
              <a:solidFill>
                <a:srgbClr val="6F70B4"/>
              </a:solidFill>
              <a:latin typeface="Arial"/>
              <a:cs typeface="Arial"/>
            </a:rPr>
            <a:t>3</a:t>
          </a:r>
          <a:endParaRPr lang="en-GB" sz="1200" b="1" baseline="30000">
            <a:solidFill>
              <a:srgbClr val="6F70B4"/>
            </a:solidFill>
          </a:endParaRPr>
        </a:p>
      </cdr:txBody>
    </cdr:sp>
  </cdr:relSizeAnchor>
  <cdr:relSizeAnchor xmlns:cdr="http://schemas.openxmlformats.org/drawingml/2006/chartDrawing">
    <cdr:from>
      <cdr:x>0</cdr:x>
      <cdr:y>0.08198</cdr:y>
    </cdr:from>
    <cdr:to>
      <cdr:x>0.08031</cdr:x>
      <cdr:y>0.15573</cdr:y>
    </cdr:to>
    <cdr:sp macro="" textlink="">
      <cdr:nvSpPr>
        <cdr:cNvPr id="11273" name="Text Box 9"/>
        <cdr:cNvSpPr txBox="1">
          <a:spLocks xmlns:a="http://schemas.openxmlformats.org/drawingml/2006/main" noChangeArrowheads="1"/>
        </cdr:cNvSpPr>
      </cdr:nvSpPr>
      <cdr:spPr bwMode="auto">
        <a:xfrm xmlns:a="http://schemas.openxmlformats.org/drawingml/2006/main">
          <a:off x="0" y="514586"/>
          <a:ext cx="695325" cy="4629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en-GB" sz="1200" b="1" i="0" u="none" strike="noStrike" baseline="0">
              <a:solidFill>
                <a:srgbClr val="000000"/>
              </a:solidFill>
              <a:latin typeface="Arial"/>
              <a:cs typeface="Arial"/>
            </a:rPr>
            <a:t>Least</a:t>
          </a:r>
        </a:p>
        <a:p xmlns:a="http://schemas.openxmlformats.org/drawingml/2006/main">
          <a:pPr algn="r" rtl="0">
            <a:defRPr sz="1000"/>
          </a:pPr>
          <a:r>
            <a:rPr lang="en-GB" sz="1200" b="1" i="0" u="none" strike="noStrike" baseline="0">
              <a:solidFill>
                <a:srgbClr val="000000"/>
              </a:solidFill>
              <a:latin typeface="Arial"/>
              <a:cs typeface="Arial"/>
            </a:rPr>
            <a:t>deprived</a:t>
          </a:r>
          <a:endParaRPr lang="en-GB" sz="1200" b="1"/>
        </a:p>
      </cdr:txBody>
    </cdr:sp>
  </cdr:relSizeAnchor>
  <cdr:relSizeAnchor xmlns:cdr="http://schemas.openxmlformats.org/drawingml/2006/chartDrawing">
    <cdr:from>
      <cdr:x>0.00103</cdr:x>
      <cdr:y>0.81355</cdr:y>
    </cdr:from>
    <cdr:to>
      <cdr:x>0.08361</cdr:x>
      <cdr:y>0.88905</cdr:y>
    </cdr:to>
    <cdr:sp macro="" textlink="">
      <cdr:nvSpPr>
        <cdr:cNvPr id="11274" name="Text Box 10"/>
        <cdr:cNvSpPr txBox="1">
          <a:spLocks xmlns:a="http://schemas.openxmlformats.org/drawingml/2006/main" noChangeArrowheads="1"/>
        </cdr:cNvSpPr>
      </cdr:nvSpPr>
      <cdr:spPr bwMode="auto">
        <a:xfrm xmlns:a="http://schemas.openxmlformats.org/drawingml/2006/main">
          <a:off x="8918" y="5106633"/>
          <a:ext cx="714982" cy="4739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en-GB" sz="1200" b="1" i="0" u="none" strike="noStrike" baseline="0">
              <a:solidFill>
                <a:srgbClr val="000000"/>
              </a:solidFill>
              <a:latin typeface="Arial"/>
              <a:cs typeface="Arial"/>
            </a:rPr>
            <a:t>Most</a:t>
          </a:r>
        </a:p>
        <a:p xmlns:a="http://schemas.openxmlformats.org/drawingml/2006/main">
          <a:pPr algn="r" rtl="0">
            <a:defRPr sz="1000"/>
          </a:pPr>
          <a:r>
            <a:rPr lang="en-GB" sz="1200" b="1" i="0" u="none" strike="noStrike" baseline="0">
              <a:solidFill>
                <a:srgbClr val="000000"/>
              </a:solidFill>
              <a:latin typeface="Arial"/>
              <a:cs typeface="Arial"/>
            </a:rPr>
            <a:t>deprived</a:t>
          </a:r>
          <a:endParaRPr lang="en-GB" sz="1200" b="1"/>
        </a:p>
      </cdr:txBody>
    </cdr:sp>
  </cdr:relSizeAnchor>
  <cdr:relSizeAnchor xmlns:cdr="http://schemas.openxmlformats.org/drawingml/2006/chartDrawing">
    <cdr:from>
      <cdr:x>0</cdr:x>
      <cdr:y>0.88218</cdr:y>
    </cdr:from>
    <cdr:to>
      <cdr:x>0.73267</cdr:x>
      <cdr:y>1</cdr:y>
    </cdr:to>
    <cdr:sp macro="" textlink="">
      <cdr:nvSpPr>
        <cdr:cNvPr id="11276" name="Text Box 12"/>
        <cdr:cNvSpPr txBox="1">
          <a:spLocks xmlns:a="http://schemas.openxmlformats.org/drawingml/2006/main" noChangeArrowheads="1"/>
        </cdr:cNvSpPr>
      </cdr:nvSpPr>
      <cdr:spPr bwMode="auto">
        <a:xfrm xmlns:a="http://schemas.openxmlformats.org/drawingml/2006/main">
          <a:off x="0" y="5562599"/>
          <a:ext cx="6343649" cy="7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Footnotes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1) Life expectancy at birth is an estimate which is subject to a margin of error. The accuracy of results can be indicated by calculating a confidence interval which provides a range within which the true value of underlying life expectancy would lie (with 95 per cent probability).</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2) Scottish Index of Multiple Deprivation (SIMD) 2012. For more information refer to Appendix 2.</a:t>
          </a: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n-GB" sz="800" b="0" i="0" baseline="0">
              <a:effectLst/>
              <a:latin typeface="Arial" pitchFamily="34" charset="0"/>
              <a:ea typeface="+mn-ea"/>
              <a:cs typeface="Arial" pitchFamily="34" charset="0"/>
            </a:rPr>
            <a:t>3) T</a:t>
          </a:r>
          <a:r>
            <a:rPr lang="en-GB" sz="800">
              <a:effectLst/>
              <a:latin typeface="Arial" pitchFamily="34" charset="0"/>
              <a:ea typeface="+mn-ea"/>
              <a:cs typeface="Arial" pitchFamily="34" charset="0"/>
            </a:rPr>
            <a:t>he Scotland-level life expectancy estimates are for use only as a comparator for the corresponding sub-Scotland-level figures. The definitive Scotland-level life expectancy estimate (based on national life tables) is published by the Office for National Statistics.</a:t>
          </a:r>
          <a:endParaRPr lang="en-GB" sz="800">
            <a:effectLst/>
            <a:latin typeface="Arial" pitchFamily="34" charset="0"/>
            <a:cs typeface="Arial" pitchFamily="34" charset="0"/>
          </a:endParaRPr>
        </a:p>
        <a:p xmlns:a="http://schemas.openxmlformats.org/drawingml/2006/main">
          <a:pPr algn="l" rtl="0">
            <a:defRPr sz="1000"/>
          </a:pPr>
          <a:endParaRPr lang="en-GB" sz="800" b="0" i="0" u="none" strike="noStrike" baseline="0">
            <a:solidFill>
              <a:srgbClr val="000000"/>
            </a:solidFill>
            <a:latin typeface="Arial" pitchFamily="34" charset="0"/>
            <a:cs typeface="Arial" pitchFamily="34" charset="0"/>
          </a:endParaRPr>
        </a:p>
      </cdr:txBody>
    </cdr:sp>
  </cdr:relSizeAnchor>
  <cdr:relSizeAnchor xmlns:cdr="http://schemas.openxmlformats.org/drawingml/2006/chartDrawing">
    <cdr:from>
      <cdr:x>0.65172</cdr:x>
      <cdr:y>0.08894</cdr:y>
    </cdr:from>
    <cdr:to>
      <cdr:x>0.76898</cdr:x>
      <cdr:y>0.1284</cdr:y>
    </cdr:to>
    <cdr:sp macro="" textlink="">
      <cdr:nvSpPr>
        <cdr:cNvPr id="13" name="Text Box 6"/>
        <cdr:cNvSpPr txBox="1">
          <a:spLocks xmlns:a="http://schemas.openxmlformats.org/drawingml/2006/main" noChangeArrowheads="1"/>
        </cdr:cNvSpPr>
      </cdr:nvSpPr>
      <cdr:spPr bwMode="auto">
        <a:xfrm xmlns:a="http://schemas.openxmlformats.org/drawingml/2006/main">
          <a:off x="5642737" y="560807"/>
          <a:ext cx="1015238" cy="2488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rgbClr val="B7B8DA"/>
              </a:solidFill>
              <a:latin typeface="Arial"/>
              <a:cs typeface="Arial"/>
            </a:rPr>
            <a:t>SCOTLAND</a:t>
          </a:r>
          <a:r>
            <a:rPr lang="en-GB" sz="1200" b="1" i="0" u="none" strike="noStrike" baseline="30000">
              <a:solidFill>
                <a:srgbClr val="B7B8DA"/>
              </a:solidFill>
              <a:latin typeface="Arial"/>
              <a:cs typeface="Arial"/>
            </a:rPr>
            <a:t>3</a:t>
          </a:r>
          <a:endParaRPr lang="en-GB" sz="1200" baseline="30000">
            <a:solidFill>
              <a:srgbClr val="B7B8DA"/>
            </a:solidFill>
          </a:endParaRPr>
        </a:p>
      </cdr:txBody>
    </cdr:sp>
  </cdr:relSizeAnchor>
  <cdr:relSizeAnchor xmlns:cdr="http://schemas.openxmlformats.org/drawingml/2006/chartDrawing">
    <cdr:from>
      <cdr:x>0</cdr:x>
      <cdr:y>0</cdr:y>
    </cdr:from>
    <cdr:to>
      <cdr:x>1</cdr:x>
      <cdr:y>0.10351</cdr:y>
    </cdr:to>
    <cdr:sp macro="" textlink="">
      <cdr:nvSpPr>
        <cdr:cNvPr id="2" name="TextBox 1"/>
        <cdr:cNvSpPr txBox="1"/>
      </cdr:nvSpPr>
      <cdr:spPr>
        <a:xfrm xmlns:a="http://schemas.openxmlformats.org/drawingml/2006/main">
          <a:off x="0" y="0"/>
          <a:ext cx="9299677" cy="628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4.5: Life expectancy at birth, 95 per cent confidence intervals (CI)</a:t>
          </a:r>
          <a:r>
            <a:rPr lang="en-GB" sz="1400" b="1" baseline="30000">
              <a:effectLst/>
              <a:latin typeface="Arial" pitchFamily="34" charset="0"/>
              <a:ea typeface="+mn-ea"/>
              <a:cs typeface="Arial" pitchFamily="34" charset="0"/>
            </a:rPr>
            <a:t>1</a:t>
          </a:r>
          <a:r>
            <a:rPr lang="en-GB" sz="1400" b="1">
              <a:effectLst/>
              <a:latin typeface="Arial" pitchFamily="34" charset="0"/>
              <a:ea typeface="+mn-ea"/>
              <a:cs typeface="Arial" pitchFamily="34" charset="0"/>
            </a:rPr>
            <a:t> by level of deprivation</a:t>
          </a:r>
          <a:r>
            <a:rPr lang="en-GB" sz="1400" b="1" baseline="30000">
              <a:effectLst/>
              <a:latin typeface="Arial" pitchFamily="34" charset="0"/>
              <a:ea typeface="+mn-ea"/>
              <a:cs typeface="Arial" pitchFamily="34" charset="0"/>
            </a:rPr>
            <a:t>2</a:t>
          </a:r>
          <a:r>
            <a:rPr lang="en-GB" sz="1400" b="1">
              <a:effectLst/>
              <a:latin typeface="Arial" pitchFamily="34" charset="0"/>
              <a:ea typeface="+mn-ea"/>
              <a:cs typeface="Arial" pitchFamily="34" charset="0"/>
            </a:rPr>
            <a:t>,         2011-2013 (males and females)</a:t>
          </a:r>
          <a:endParaRPr lang="en-GB" sz="1400">
            <a:effectLst/>
            <a:latin typeface="Arial" pitchFamily="34" charset="0"/>
            <a:ea typeface="+mn-ea"/>
            <a:cs typeface="Arial" pitchFamily="34" charset="0"/>
          </a:endParaRPr>
        </a:p>
        <a:p xmlns:a="http://schemas.openxmlformats.org/drawingml/2006/main">
          <a:pPr algn="ctr"/>
          <a:endParaRPr lang="en-GB" sz="1400">
            <a:latin typeface="Arial" pitchFamily="34" charset="0"/>
            <a:cs typeface="Arial" pitchFamily="34" charset="0"/>
          </a:endParaRPr>
        </a:p>
      </cdr:txBody>
    </cdr:sp>
  </cdr:relSizeAnchor>
</c:userShapes>
</file>

<file path=xl/drawings/drawing46.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7.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0.871</cdr:x>
      <cdr:y>0.5</cdr:y>
    </cdr:from>
    <cdr:to>
      <cdr:x>0.932</cdr:x>
      <cdr:y>0.53225</cdr:y>
    </cdr:to>
    <cdr:sp macro="" textlink="">
      <cdr:nvSpPr>
        <cdr:cNvPr id="718849" name="Text Box 1"/>
        <cdr:cNvSpPr txBox="1">
          <a:spLocks xmlns:a="http://schemas.openxmlformats.org/drawingml/2006/main" noChangeArrowheads="1"/>
        </cdr:cNvSpPr>
      </cdr:nvSpPr>
      <cdr:spPr bwMode="auto">
        <a:xfrm xmlns:a="http://schemas.openxmlformats.org/drawingml/2006/main">
          <a:off x="8022498" y="2809875"/>
          <a:ext cx="561851" cy="1812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0.12823</cdr:x>
      <cdr:y>0.14237</cdr:y>
    </cdr:from>
    <cdr:to>
      <cdr:x>0.35367</cdr:x>
      <cdr:y>0.21695</cdr:y>
    </cdr:to>
    <cdr:sp macro="" textlink="">
      <cdr:nvSpPr>
        <cdr:cNvPr id="2" name="TextBox 1"/>
        <cdr:cNvSpPr txBox="1"/>
      </cdr:nvSpPr>
      <cdr:spPr>
        <a:xfrm xmlns:a="http://schemas.openxmlformats.org/drawingml/2006/main">
          <a:off x="1181101" y="800088"/>
          <a:ext cx="2076455" cy="4191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rgbClr val="90278E"/>
              </a:solidFill>
              <a:latin typeface="Arial" pitchFamily="34" charset="0"/>
              <a:cs typeface="Arial" pitchFamily="34" charset="0"/>
            </a:rPr>
            <a:t>Out to the rest of the UK</a:t>
          </a:r>
        </a:p>
      </cdr:txBody>
    </cdr:sp>
  </cdr:relSizeAnchor>
  <cdr:relSizeAnchor xmlns:cdr="http://schemas.openxmlformats.org/drawingml/2006/chartDrawing">
    <cdr:from>
      <cdr:x>0.13271</cdr:x>
      <cdr:y>0.30547</cdr:y>
    </cdr:from>
    <cdr:to>
      <cdr:x>0.35815</cdr:x>
      <cdr:y>0.38005</cdr:y>
    </cdr:to>
    <cdr:sp macro="" textlink="">
      <cdr:nvSpPr>
        <cdr:cNvPr id="4" name="TextBox 1"/>
        <cdr:cNvSpPr txBox="1"/>
      </cdr:nvSpPr>
      <cdr:spPr>
        <a:xfrm xmlns:a="http://schemas.openxmlformats.org/drawingml/2006/main">
          <a:off x="1222333" y="1728318"/>
          <a:ext cx="2076454" cy="421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C893C7"/>
              </a:solidFill>
              <a:latin typeface="Arial" pitchFamily="34" charset="0"/>
              <a:cs typeface="Arial" pitchFamily="34" charset="0"/>
            </a:rPr>
            <a:t>In from the rest of the UK</a:t>
          </a:r>
        </a:p>
      </cdr:txBody>
    </cdr:sp>
  </cdr:relSizeAnchor>
  <cdr:relSizeAnchor xmlns:cdr="http://schemas.openxmlformats.org/drawingml/2006/chartDrawing">
    <cdr:from>
      <cdr:x>0.07583</cdr:x>
      <cdr:y>0.50226</cdr:y>
    </cdr:from>
    <cdr:to>
      <cdr:x>0.30127</cdr:x>
      <cdr:y>0.57684</cdr:y>
    </cdr:to>
    <cdr:sp macro="" textlink="">
      <cdr:nvSpPr>
        <cdr:cNvPr id="5" name="TextBox 1"/>
        <cdr:cNvSpPr txBox="1"/>
      </cdr:nvSpPr>
      <cdr:spPr>
        <a:xfrm xmlns:a="http://schemas.openxmlformats.org/drawingml/2006/main">
          <a:off x="698482" y="2822556"/>
          <a:ext cx="2076455" cy="419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90278E"/>
              </a:solidFill>
              <a:latin typeface="Arial" pitchFamily="34" charset="0"/>
              <a:cs typeface="Arial" pitchFamily="34" charset="0"/>
            </a:rPr>
            <a:t>Out to overseas</a:t>
          </a:r>
        </a:p>
      </cdr:txBody>
    </cdr:sp>
  </cdr:relSizeAnchor>
  <cdr:relSizeAnchor xmlns:cdr="http://schemas.openxmlformats.org/drawingml/2006/chartDrawing">
    <cdr:from>
      <cdr:x>0.07756</cdr:x>
      <cdr:y>0.6717</cdr:y>
    </cdr:from>
    <cdr:to>
      <cdr:x>0.29921</cdr:x>
      <cdr:y>0.74627</cdr:y>
    </cdr:to>
    <cdr:sp macro="" textlink="">
      <cdr:nvSpPr>
        <cdr:cNvPr id="6" name="TextBox 1"/>
        <cdr:cNvSpPr txBox="1"/>
      </cdr:nvSpPr>
      <cdr:spPr>
        <a:xfrm xmlns:a="http://schemas.openxmlformats.org/drawingml/2006/main">
          <a:off x="714380" y="3800401"/>
          <a:ext cx="2041546" cy="4219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C893C7"/>
              </a:solidFill>
              <a:latin typeface="Arial" pitchFamily="34" charset="0"/>
              <a:cs typeface="Arial" pitchFamily="34" charset="0"/>
            </a:rPr>
            <a:t>In from overseas</a:t>
          </a: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0.13345</cdr:x>
      <cdr:y>0.45234</cdr:y>
    </cdr:from>
    <cdr:to>
      <cdr:x>0.25193</cdr:x>
      <cdr:y>0.50604</cdr:y>
    </cdr:to>
    <cdr:sp macro="" textlink="">
      <cdr:nvSpPr>
        <cdr:cNvPr id="2" name="TextBox 1"/>
        <cdr:cNvSpPr txBox="1"/>
      </cdr:nvSpPr>
      <cdr:spPr>
        <a:xfrm xmlns:a="http://schemas.openxmlformats.org/drawingml/2006/main">
          <a:off x="1155440" y="2852252"/>
          <a:ext cx="1025785" cy="3386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90278E"/>
              </a:solidFill>
              <a:latin typeface="Arial" pitchFamily="34" charset="0"/>
              <a:cs typeface="Arial" pitchFamily="34" charset="0"/>
            </a:rPr>
            <a:t>Rest of UK</a:t>
          </a:r>
        </a:p>
      </cdr:txBody>
    </cdr:sp>
  </cdr:relSizeAnchor>
  <cdr:relSizeAnchor xmlns:cdr="http://schemas.openxmlformats.org/drawingml/2006/chartDrawing">
    <cdr:from>
      <cdr:x>0.14204</cdr:x>
      <cdr:y>0.67688</cdr:y>
    </cdr:from>
    <cdr:to>
      <cdr:x>0.35669</cdr:x>
      <cdr:y>0.7458</cdr:y>
    </cdr:to>
    <cdr:sp macro="" textlink="">
      <cdr:nvSpPr>
        <cdr:cNvPr id="3" name="TextBox 1"/>
        <cdr:cNvSpPr txBox="1"/>
      </cdr:nvSpPr>
      <cdr:spPr>
        <a:xfrm xmlns:a="http://schemas.openxmlformats.org/drawingml/2006/main">
          <a:off x="1319762" y="4108652"/>
          <a:ext cx="1994357" cy="4183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C893C7"/>
              </a:solidFill>
              <a:latin typeface="Arial" pitchFamily="34" charset="0"/>
              <a:cs typeface="Arial" pitchFamily="34" charset="0"/>
            </a:rPr>
            <a:t>Overseas</a:t>
          </a: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3.xml><?xml version="1.0" encoding="utf-8"?>
<xdr:wsDr xmlns:xdr="http://schemas.openxmlformats.org/drawingml/2006/spreadsheetDrawing" xmlns:a="http://schemas.openxmlformats.org/drawingml/2006/main">
  <xdr:absoluteAnchor>
    <xdr:pos x="0" y="0"/>
    <xdr:ext cx="928687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0.01</cdr:x>
      <cdr:y>0.19008</cdr:y>
    </cdr:from>
    <cdr:to>
      <cdr:x>0.9735</cdr:x>
      <cdr:y>0.21364</cdr:y>
    </cdr:to>
    <cdr:sp macro="" textlink="">
      <cdr:nvSpPr>
        <cdr:cNvPr id="2" name="Rectangle 1"/>
        <cdr:cNvSpPr/>
      </cdr:nvSpPr>
      <cdr:spPr>
        <a:xfrm xmlns:a="http://schemas.openxmlformats.org/drawingml/2006/main">
          <a:off x="86591" y="1194938"/>
          <a:ext cx="8343034" cy="148087"/>
        </a:xfrm>
        <a:prstGeom xmlns:a="http://schemas.openxmlformats.org/drawingml/2006/main" prst="rect">
          <a:avLst/>
        </a:prstGeom>
        <a:solidFill xmlns:a="http://schemas.openxmlformats.org/drawingml/2006/main">
          <a:srgbClr val="90278E">
            <a:alpha val="13000"/>
          </a:srgbClr>
        </a:solidFill>
        <a:ln xmlns:a="http://schemas.openxmlformats.org/drawingml/2006/main" w="9525">
          <a:solidFill>
            <a:srgbClr val="C893C7">
              <a:alpha val="44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7.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0.75675</cdr:x>
      <cdr:y>0.11825</cdr:y>
    </cdr:from>
    <cdr:to>
      <cdr:x>0.7765</cdr:x>
      <cdr:y>0.156</cdr:y>
    </cdr:to>
    <cdr:sp macro="" textlink="">
      <cdr:nvSpPr>
        <cdr:cNvPr id="635905" name="Text Box 1"/>
        <cdr:cNvSpPr txBox="1">
          <a:spLocks xmlns:a="http://schemas.openxmlformats.org/drawingml/2006/main" noChangeArrowheads="1"/>
        </cdr:cNvSpPr>
      </cdr:nvSpPr>
      <cdr:spPr bwMode="auto">
        <a:xfrm xmlns:a="http://schemas.openxmlformats.org/drawingml/2006/main">
          <a:off x="6970178" y="664535"/>
          <a:ext cx="181911" cy="2121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59.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0.057</cdr:x>
      <cdr:y>0.834</cdr:y>
    </cdr:from>
    <cdr:to>
      <cdr:x>0.07975</cdr:x>
      <cdr:y>0.88</cdr:y>
    </cdr:to>
    <cdr:sp macro="" textlink="">
      <cdr:nvSpPr>
        <cdr:cNvPr id="921602" name="Rectangle 2"/>
        <cdr:cNvSpPr>
          <a:spLocks xmlns:a="http://schemas.openxmlformats.org/drawingml/2006/main" noChangeArrowheads="1"/>
        </cdr:cNvSpPr>
      </cdr:nvSpPr>
      <cdr:spPr bwMode="auto">
        <a:xfrm xmlns:a="http://schemas.openxmlformats.org/drawingml/2006/main">
          <a:off x="525008" y="4686872"/>
          <a:ext cx="209543" cy="25850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0.21303</cdr:x>
      <cdr:y>0.11525</cdr:y>
    </cdr:from>
    <cdr:to>
      <cdr:x>0.36608</cdr:x>
      <cdr:y>0.18644</cdr:y>
    </cdr:to>
    <cdr:sp macro="" textlink="">
      <cdr:nvSpPr>
        <cdr:cNvPr id="3" name="TextBox 2"/>
        <cdr:cNvSpPr txBox="1"/>
      </cdr:nvSpPr>
      <cdr:spPr>
        <a:xfrm xmlns:a="http://schemas.openxmlformats.org/drawingml/2006/main">
          <a:off x="1962150" y="647700"/>
          <a:ext cx="1409700"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800" b="1">
              <a:solidFill>
                <a:srgbClr val="2DA197"/>
              </a:solidFill>
              <a:latin typeface="Arial" pitchFamily="34" charset="0"/>
              <a:cs typeface="Arial" pitchFamily="34" charset="0"/>
            </a:rPr>
            <a:t>Males</a:t>
          </a:r>
        </a:p>
      </cdr:txBody>
    </cdr:sp>
  </cdr:relSizeAnchor>
  <cdr:relSizeAnchor xmlns:cdr="http://schemas.openxmlformats.org/drawingml/2006/chartDrawing">
    <cdr:from>
      <cdr:x>0.7687</cdr:x>
      <cdr:y>0.11525</cdr:y>
    </cdr:from>
    <cdr:to>
      <cdr:x>0.92175</cdr:x>
      <cdr:y>0.18362</cdr:y>
    </cdr:to>
    <cdr:sp macro="" textlink="">
      <cdr:nvSpPr>
        <cdr:cNvPr id="9" name="TextBox 1"/>
        <cdr:cNvSpPr txBox="1"/>
      </cdr:nvSpPr>
      <cdr:spPr>
        <a:xfrm xmlns:a="http://schemas.openxmlformats.org/drawingml/2006/main">
          <a:off x="7080250" y="647700"/>
          <a:ext cx="1409700" cy="384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b="1">
              <a:solidFill>
                <a:srgbClr val="96D0CB"/>
              </a:solidFill>
              <a:latin typeface="Arial" pitchFamily="34" charset="0"/>
              <a:cs typeface="Arial" pitchFamily="34" charset="0"/>
            </a:rPr>
            <a:t>Females</a:t>
          </a:r>
        </a:p>
      </cdr:txBody>
    </cdr:sp>
  </cdr:relSizeAnchor>
</c:userShapes>
</file>

<file path=xl/drawings/drawing60.xml><?xml version="1.0" encoding="utf-8"?>
<c:userShapes xmlns:c="http://schemas.openxmlformats.org/drawingml/2006/chart">
  <cdr:relSizeAnchor xmlns:cdr="http://schemas.openxmlformats.org/drawingml/2006/chartDrawing">
    <cdr:from>
      <cdr:x>0.00514</cdr:x>
      <cdr:y>0.94581</cdr:y>
    </cdr:from>
    <cdr:to>
      <cdr:x>0.62139</cdr:x>
      <cdr:y>0.99331</cdr:y>
    </cdr:to>
    <cdr:sp macro="" textlink="">
      <cdr:nvSpPr>
        <cdr:cNvPr id="636930" name="Text Box 2"/>
        <cdr:cNvSpPr txBox="1">
          <a:spLocks xmlns:a="http://schemas.openxmlformats.org/drawingml/2006/main" noChangeArrowheads="1"/>
        </cdr:cNvSpPr>
      </cdr:nvSpPr>
      <cdr:spPr bwMode="auto">
        <a:xfrm xmlns:a="http://schemas.openxmlformats.org/drawingml/2006/main">
          <a:off x="47330" y="5342263"/>
          <a:ext cx="5670208" cy="2682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a:cs typeface="Arial"/>
            </a:rPr>
            <a:t>Note</a:t>
          </a:r>
          <a:r>
            <a:rPr lang="en-GB" sz="800" b="0" i="0" u="none" strike="noStrike" baseline="0">
              <a:solidFill>
                <a:srgbClr val="000000"/>
              </a:solidFill>
              <a:latin typeface="Arial"/>
              <a:cs typeface="Arial"/>
            </a:rPr>
            <a:t/>
          </a:r>
          <a:br>
            <a:rPr lang="en-GB" sz="800" b="0" i="0" u="none" strike="noStrike" baseline="0">
              <a:solidFill>
                <a:srgbClr val="000000"/>
              </a:solidFill>
              <a:latin typeface="Arial"/>
              <a:cs typeface="Arial"/>
            </a:rPr>
          </a:br>
          <a:r>
            <a:rPr lang="en-GB" sz="800" b="0" i="0" u="none" strike="noStrike" baseline="0">
              <a:solidFill>
                <a:srgbClr val="000000"/>
              </a:solidFill>
              <a:latin typeface="Arial"/>
              <a:cs typeface="Arial"/>
            </a:rPr>
            <a:t>2005 not shown as the Act only came into force on 5 December 2005.</a:t>
          </a:r>
          <a:endParaRPr lang="en-GB" sz="800"/>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3.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1.07679E-7</cdr:x>
      <cdr:y>0.92405</cdr:y>
    </cdr:from>
    <cdr:to>
      <cdr:x>0.95179</cdr:x>
      <cdr:y>1</cdr:y>
    </cdr:to>
    <cdr:sp macro="" textlink="">
      <cdr:nvSpPr>
        <cdr:cNvPr id="4" name="TextBox 3"/>
        <cdr:cNvSpPr txBox="1"/>
      </cdr:nvSpPr>
      <cdr:spPr>
        <a:xfrm xmlns:a="http://schemas.openxmlformats.org/drawingml/2006/main">
          <a:off x="1" y="5624207"/>
          <a:ext cx="8839199" cy="4622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800" b="1">
              <a:effectLst/>
              <a:latin typeface="Arial" pitchFamily="34" charset="0"/>
              <a:ea typeface="+mn-ea"/>
              <a:cs typeface="Arial" pitchFamily="34" charset="0"/>
            </a:rPr>
            <a:t>Footnote</a:t>
          </a:r>
          <a:endParaRPr lang="en-GB" sz="800">
            <a:effectLst/>
            <a:latin typeface="Arial" pitchFamily="34" charset="0"/>
            <a:ea typeface="+mn-ea"/>
            <a:cs typeface="Arial" pitchFamily="34" charset="0"/>
          </a:endParaRPr>
        </a:p>
        <a:p xmlns:a="http://schemas.openxmlformats.org/drawingml/2006/main">
          <a:pPr algn="l"/>
          <a:r>
            <a:rPr lang="en-GB" sz="800">
              <a:effectLst/>
              <a:latin typeface="Arial" pitchFamily="34" charset="0"/>
              <a:ea typeface="+mn-ea"/>
              <a:cs typeface="Arial" pitchFamily="34" charset="0"/>
            </a:rPr>
            <a:t>1) 2012 is the first year of the latest household projections. The total number of households in this year is based on household estimates using Council Tax data for 2012, however the number of households in each household type are based on projections of 1991, 2001 and 2011 Census data.</a:t>
          </a:r>
        </a:p>
        <a:p xmlns:a="http://schemas.openxmlformats.org/drawingml/2006/main">
          <a:endParaRPr lang="en-GB" sz="1100"/>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cdr:x>
      <cdr:y>0.91843</cdr:y>
    </cdr:from>
    <cdr:to>
      <cdr:x>0.91749</cdr:x>
      <cdr:y>1</cdr:y>
    </cdr:to>
    <cdr:sp macro="" textlink="">
      <cdr:nvSpPr>
        <cdr:cNvPr id="2" name="TextBox 1"/>
        <cdr:cNvSpPr txBox="1"/>
      </cdr:nvSpPr>
      <cdr:spPr>
        <a:xfrm xmlns:a="http://schemas.openxmlformats.org/drawingml/2006/main">
          <a:off x="0" y="5791201"/>
          <a:ext cx="7943850" cy="5143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a:effectLst/>
              <a:latin typeface="Arial" pitchFamily="34" charset="0"/>
              <a:ea typeface="+mn-ea"/>
              <a:cs typeface="Arial" pitchFamily="34" charset="0"/>
            </a:rPr>
            <a:t>Footnote</a:t>
          </a:r>
          <a:endParaRPr lang="en-GB" sz="800">
            <a:effectLst/>
            <a:latin typeface="Arial" pitchFamily="34" charset="0"/>
            <a:ea typeface="+mn-ea"/>
            <a:cs typeface="Arial" pitchFamily="34" charset="0"/>
          </a:endParaRPr>
        </a:p>
        <a:p xmlns:a="http://schemas.openxmlformats.org/drawingml/2006/main">
          <a:r>
            <a:rPr lang="en-GB" sz="800">
              <a:effectLst/>
              <a:latin typeface="Arial" pitchFamily="34" charset="0"/>
              <a:ea typeface="+mn-ea"/>
              <a:cs typeface="Arial" pitchFamily="34" charset="0"/>
            </a:rPr>
            <a:t>1) The first year of the latest household projections is 2012. The total number of households in this year is based on household estimates using Council Tax data for 2012. However, the number of households in each age group is based on projections of 1991, 2001 and 2011 Census data.</a:t>
          </a:r>
        </a:p>
        <a:p xmlns:a="http://schemas.openxmlformats.org/drawingml/2006/main">
          <a:endParaRPr lang="en-GB" sz="1100"/>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9.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0.0002</cdr:x>
      <cdr:y>0.00836</cdr:y>
    </cdr:from>
    <cdr:to>
      <cdr:x>1</cdr:x>
      <cdr:y>0.0597</cdr:y>
    </cdr:to>
    <cdr:sp macro="" textlink="">
      <cdr:nvSpPr>
        <cdr:cNvPr id="2" name="TextBox 1"/>
        <cdr:cNvSpPr txBox="1"/>
      </cdr:nvSpPr>
      <cdr:spPr>
        <a:xfrm xmlns:a="http://schemas.openxmlformats.org/drawingml/2006/main">
          <a:off x="50800" y="50800"/>
          <a:ext cx="9300882" cy="31216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600" b="1">
              <a:latin typeface="Arial" pitchFamily="34" charset="0"/>
              <a:cs typeface="Arial" pitchFamily="34" charset="0"/>
            </a:rPr>
            <a:t>Figure 10.3: Long-term health conditions by sex by age, Scotland, 2011</a:t>
          </a: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cdr:x>
      <cdr:y>0.01713</cdr:y>
    </cdr:from>
    <cdr:to>
      <cdr:x>1</cdr:x>
      <cdr:y>0.06851</cdr:y>
    </cdr:to>
    <cdr:sp macro="" textlink="">
      <cdr:nvSpPr>
        <cdr:cNvPr id="2" name="TextBox 1"/>
        <cdr:cNvSpPr txBox="1"/>
      </cdr:nvSpPr>
      <cdr:spPr>
        <a:xfrm xmlns:a="http://schemas.openxmlformats.org/drawingml/2006/main">
          <a:off x="0" y="104056"/>
          <a:ext cx="9300882" cy="31216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600" b="1">
              <a:latin typeface="Arial" pitchFamily="34" charset="0"/>
              <a:cs typeface="Arial" pitchFamily="34" charset="0"/>
            </a:rPr>
            <a:t>Figure 10.3: Long-term health conditions by sex by age, Scotland, 2011</a:t>
          </a: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5.xml><?xml version="1.0" encoding="utf-8"?>
<xdr:wsDr xmlns:xdr="http://schemas.openxmlformats.org/drawingml/2006/spreadsheetDrawing" xmlns:a="http://schemas.openxmlformats.org/drawingml/2006/main">
  <xdr:absoluteAnchor>
    <xdr:pos x="0" y="0"/>
    <xdr:ext cx="8658225"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0.0134</cdr:x>
      <cdr:y>0.02518</cdr:y>
    </cdr:from>
    <cdr:to>
      <cdr:x>0.04492</cdr:x>
      <cdr:y>0.90241</cdr:y>
    </cdr:to>
    <cdr:sp macro="" textlink="">
      <cdr:nvSpPr>
        <cdr:cNvPr id="2" name="TextBox 1"/>
        <cdr:cNvSpPr txBox="1"/>
      </cdr:nvSpPr>
      <cdr:spPr>
        <a:xfrm xmlns:a="http://schemas.openxmlformats.org/drawingml/2006/main" rot="16200000">
          <a:off x="-2384889" y="2661326"/>
          <a:ext cx="5309621" cy="291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itchFamily="34" charset="0"/>
              <a:cs typeface="Arial" pitchFamily="34" charset="0"/>
            </a:rPr>
            <a:t>Percentage with day-to-day activities limited a lot or a little</a:t>
          </a: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cdr:x>
      <cdr:y>0.00627</cdr:y>
    </cdr:from>
    <cdr:to>
      <cdr:x>1</cdr:x>
      <cdr:y>0.07996</cdr:y>
    </cdr:to>
    <cdr:sp macro="" textlink="">
      <cdr:nvSpPr>
        <cdr:cNvPr id="2" name="TextBox 1"/>
        <cdr:cNvSpPr txBox="1"/>
      </cdr:nvSpPr>
      <cdr:spPr>
        <a:xfrm xmlns:a="http://schemas.openxmlformats.org/drawingml/2006/main">
          <a:off x="0" y="38099"/>
          <a:ext cx="9300882" cy="447675"/>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ctr"/>
          <a:r>
            <a:rPr lang="en-GB" sz="1600" b="1">
              <a:latin typeface="Arial" pitchFamily="34" charset="0"/>
              <a:cs typeface="Arial" pitchFamily="34" charset="0"/>
            </a:rPr>
            <a:t>Figure 10.7: Provision of unpaid care by sex by age, Scotland, 2011</a:t>
          </a:r>
        </a:p>
      </cdr:txBody>
    </cdr:sp>
  </cdr:relSizeAnchor>
  <cdr:relSizeAnchor xmlns:cdr="http://schemas.openxmlformats.org/drawingml/2006/chartDrawing">
    <cdr:from>
      <cdr:x>0</cdr:x>
      <cdr:y>0.91301</cdr:y>
    </cdr:from>
    <cdr:to>
      <cdr:x>1</cdr:x>
      <cdr:y>0.96835</cdr:y>
    </cdr:to>
    <cdr:sp macro="" textlink="">
      <cdr:nvSpPr>
        <cdr:cNvPr id="3" name="TextBox 1"/>
        <cdr:cNvSpPr txBox="1"/>
      </cdr:nvSpPr>
      <cdr:spPr>
        <a:xfrm xmlns:a="http://schemas.openxmlformats.org/drawingml/2006/main">
          <a:off x="0" y="5546725"/>
          <a:ext cx="9300882" cy="336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itchFamily="34" charset="0"/>
              <a:cs typeface="Arial" pitchFamily="34" charset="0"/>
            </a:rPr>
            <a:t>Hours of unpaid care</a:t>
          </a:r>
          <a:r>
            <a:rPr lang="en-GB" sz="1200" b="1" baseline="0">
              <a:latin typeface="Arial" pitchFamily="34" charset="0"/>
              <a:cs typeface="Arial" pitchFamily="34" charset="0"/>
            </a:rPr>
            <a:t> provided a week:</a:t>
          </a:r>
          <a:endParaRPr lang="en-GB" sz="1200" b="1">
            <a:latin typeface="Arial" pitchFamily="34" charset="0"/>
            <a:cs typeface="Arial" pitchFamily="34" charset="0"/>
          </a:endParaRPr>
        </a:p>
      </cdr:txBody>
    </cdr:sp>
  </cdr:relSizeAnchor>
  <cdr:relSizeAnchor xmlns:cdr="http://schemas.openxmlformats.org/drawingml/2006/chartDrawing">
    <cdr:from>
      <cdr:x>0.00102</cdr:x>
      <cdr:y>0.8652</cdr:y>
    </cdr:from>
    <cdr:to>
      <cdr:x>1</cdr:x>
      <cdr:y>0.90752</cdr:y>
    </cdr:to>
    <cdr:sp macro="" textlink="">
      <cdr:nvSpPr>
        <cdr:cNvPr id="4" name="TextBox 3"/>
        <cdr:cNvSpPr txBox="1"/>
      </cdr:nvSpPr>
      <cdr:spPr>
        <a:xfrm xmlns:a="http://schemas.openxmlformats.org/drawingml/2006/main">
          <a:off x="9525" y="5257800"/>
          <a:ext cx="9296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latin typeface="Arial" pitchFamily="34" charset="0"/>
              <a:cs typeface="Arial" pitchFamily="34" charset="0"/>
            </a:rPr>
            <a:t>Age group</a:t>
          </a: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0.31846</cdr:x>
      <cdr:y>0.212</cdr:y>
    </cdr:from>
    <cdr:to>
      <cdr:x>0.38471</cdr:x>
      <cdr:y>0.25775</cdr:y>
    </cdr:to>
    <cdr:sp macro="" textlink="">
      <cdr:nvSpPr>
        <cdr:cNvPr id="700418" name="Text Box 1026"/>
        <cdr:cNvSpPr txBox="1">
          <a:spLocks xmlns:a="http://schemas.openxmlformats.org/drawingml/2006/main" noChangeArrowheads="1"/>
        </cdr:cNvSpPr>
      </cdr:nvSpPr>
      <cdr:spPr bwMode="auto">
        <a:xfrm xmlns:a="http://schemas.openxmlformats.org/drawingml/2006/main">
          <a:off x="2933190" y="1191363"/>
          <a:ext cx="610208" cy="257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DA197"/>
              </a:solidFill>
              <a:latin typeface="Arial"/>
              <a:cs typeface="Arial"/>
            </a:rPr>
            <a:t>+10%</a:t>
          </a:r>
          <a:endParaRPr lang="en-GB" b="1">
            <a:solidFill>
              <a:srgbClr val="2DA197"/>
            </a:solidFill>
          </a:endParaRPr>
        </a:p>
      </cdr:txBody>
    </cdr:sp>
  </cdr:relSizeAnchor>
  <cdr:relSizeAnchor xmlns:cdr="http://schemas.openxmlformats.org/drawingml/2006/chartDrawing">
    <cdr:from>
      <cdr:x>0.47081</cdr:x>
      <cdr:y>0.13022</cdr:y>
    </cdr:from>
    <cdr:to>
      <cdr:x>0.53081</cdr:x>
      <cdr:y>0.17772</cdr:y>
    </cdr:to>
    <cdr:sp macro="" textlink="">
      <cdr:nvSpPr>
        <cdr:cNvPr id="700419" name="Text Box 1027"/>
        <cdr:cNvSpPr txBox="1">
          <a:spLocks xmlns:a="http://schemas.openxmlformats.org/drawingml/2006/main" noChangeArrowheads="1"/>
        </cdr:cNvSpPr>
      </cdr:nvSpPr>
      <cdr:spPr bwMode="auto">
        <a:xfrm xmlns:a="http://schemas.openxmlformats.org/drawingml/2006/main">
          <a:off x="4336459" y="731830"/>
          <a:ext cx="552640" cy="2669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DA197"/>
              </a:solidFill>
              <a:latin typeface="Arial"/>
              <a:cs typeface="Arial"/>
            </a:rPr>
            <a:t>-11%</a:t>
          </a:r>
          <a:endParaRPr lang="en-GB" b="1">
            <a:solidFill>
              <a:srgbClr val="2DA197"/>
            </a:solidFill>
          </a:endParaRPr>
        </a:p>
      </cdr:txBody>
    </cdr:sp>
  </cdr:relSizeAnchor>
  <cdr:relSizeAnchor xmlns:cdr="http://schemas.openxmlformats.org/drawingml/2006/chartDrawing">
    <cdr:from>
      <cdr:x>0.6185</cdr:x>
      <cdr:y>0.10007</cdr:y>
    </cdr:from>
    <cdr:to>
      <cdr:x>0.6785</cdr:x>
      <cdr:y>0.15257</cdr:y>
    </cdr:to>
    <cdr:sp macro="" textlink="">
      <cdr:nvSpPr>
        <cdr:cNvPr id="700420" name="Text Box 1028"/>
        <cdr:cNvSpPr txBox="1">
          <a:spLocks xmlns:a="http://schemas.openxmlformats.org/drawingml/2006/main" noChangeArrowheads="1"/>
        </cdr:cNvSpPr>
      </cdr:nvSpPr>
      <cdr:spPr bwMode="auto">
        <a:xfrm xmlns:a="http://schemas.openxmlformats.org/drawingml/2006/main">
          <a:off x="5696810" y="562380"/>
          <a:ext cx="552640" cy="2950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DA197"/>
              </a:solidFill>
              <a:latin typeface="Arial"/>
              <a:cs typeface="Arial"/>
            </a:rPr>
            <a:t>+13%</a:t>
          </a:r>
          <a:endParaRPr lang="en-GB" b="1">
            <a:solidFill>
              <a:srgbClr val="2DA197"/>
            </a:solidFill>
          </a:endParaRPr>
        </a:p>
      </cdr:txBody>
    </cdr:sp>
  </cdr:relSizeAnchor>
  <cdr:relSizeAnchor xmlns:cdr="http://schemas.openxmlformats.org/drawingml/2006/chartDrawing">
    <cdr:from>
      <cdr:x>0.75874</cdr:x>
      <cdr:y>0.28663</cdr:y>
    </cdr:from>
    <cdr:to>
      <cdr:x>0.82599</cdr:x>
      <cdr:y>0.33238</cdr:y>
    </cdr:to>
    <cdr:sp macro="" textlink="">
      <cdr:nvSpPr>
        <cdr:cNvPr id="700421" name="Text Box 1029"/>
        <cdr:cNvSpPr txBox="1">
          <a:spLocks xmlns:a="http://schemas.openxmlformats.org/drawingml/2006/main" noChangeArrowheads="1"/>
        </cdr:cNvSpPr>
      </cdr:nvSpPr>
      <cdr:spPr bwMode="auto">
        <a:xfrm xmlns:a="http://schemas.openxmlformats.org/drawingml/2006/main">
          <a:off x="6988504" y="1610797"/>
          <a:ext cx="619418" cy="2571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DA197"/>
              </a:solidFill>
              <a:latin typeface="Arial"/>
              <a:cs typeface="Arial"/>
            </a:rPr>
            <a:t>+17%</a:t>
          </a:r>
          <a:endParaRPr lang="en-GB" b="1">
            <a:solidFill>
              <a:srgbClr val="2DA197"/>
            </a:solidFill>
          </a:endParaRPr>
        </a:p>
      </cdr:txBody>
    </cdr:sp>
  </cdr:relSizeAnchor>
  <cdr:relSizeAnchor xmlns:cdr="http://schemas.openxmlformats.org/drawingml/2006/chartDrawing">
    <cdr:from>
      <cdr:x>0.90588</cdr:x>
      <cdr:y>0.51669</cdr:y>
    </cdr:from>
    <cdr:to>
      <cdr:x>0.98038</cdr:x>
      <cdr:y>0.56919</cdr:y>
    </cdr:to>
    <cdr:sp macro="" textlink="">
      <cdr:nvSpPr>
        <cdr:cNvPr id="700422" name="Text Box 1030"/>
        <cdr:cNvSpPr txBox="1">
          <a:spLocks xmlns:a="http://schemas.openxmlformats.org/drawingml/2006/main" noChangeArrowheads="1"/>
        </cdr:cNvSpPr>
      </cdr:nvSpPr>
      <cdr:spPr bwMode="auto">
        <a:xfrm xmlns:a="http://schemas.openxmlformats.org/drawingml/2006/main">
          <a:off x="8343731" y="2903672"/>
          <a:ext cx="686195" cy="2950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DA197"/>
              </a:solidFill>
              <a:latin typeface="Arial"/>
              <a:cs typeface="Arial"/>
            </a:rPr>
            <a:t>+17%</a:t>
          </a:r>
          <a:endParaRPr lang="en-GB" b="1">
            <a:solidFill>
              <a:srgbClr val="2DA197"/>
            </a:solidFill>
          </a:endParaRPr>
        </a:p>
      </cdr:txBody>
    </cdr:sp>
  </cdr:relSizeAnchor>
  <cdr:relSizeAnchor xmlns:cdr="http://schemas.openxmlformats.org/drawingml/2006/chartDrawing">
    <cdr:from>
      <cdr:x>0.17718</cdr:x>
      <cdr:y>0.25141</cdr:y>
    </cdr:from>
    <cdr:to>
      <cdr:x>0.24343</cdr:x>
      <cdr:y>0.29716</cdr:y>
    </cdr:to>
    <cdr:sp macro="" textlink="">
      <cdr:nvSpPr>
        <cdr:cNvPr id="8" name="Text Box 1026"/>
        <cdr:cNvSpPr txBox="1">
          <a:spLocks xmlns:a="http://schemas.openxmlformats.org/drawingml/2006/main" noChangeArrowheads="1"/>
        </cdr:cNvSpPr>
      </cdr:nvSpPr>
      <cdr:spPr bwMode="auto">
        <a:xfrm xmlns:a="http://schemas.openxmlformats.org/drawingml/2006/main">
          <a:off x="1631950" y="1412875"/>
          <a:ext cx="610208" cy="257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400" b="1" i="0" u="none" strike="noStrike" baseline="0">
              <a:solidFill>
                <a:srgbClr val="2DA197"/>
              </a:solidFill>
              <a:latin typeface="Arial"/>
              <a:cs typeface="Arial"/>
            </a:rPr>
            <a:t>-3%</a:t>
          </a:r>
          <a:endParaRPr lang="en-GB" b="1">
            <a:solidFill>
              <a:srgbClr val="2DA197"/>
            </a:solidFil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cdr:x>
      <cdr:y>0.92193</cdr:y>
    </cdr:from>
    <cdr:to>
      <cdr:x>1</cdr:x>
      <cdr:y>0.97727</cdr:y>
    </cdr:to>
    <cdr:sp macro="" textlink="">
      <cdr:nvSpPr>
        <cdr:cNvPr id="2" name="TextBox 1"/>
        <cdr:cNvSpPr txBox="1"/>
      </cdr:nvSpPr>
      <cdr:spPr>
        <a:xfrm xmlns:a="http://schemas.openxmlformats.org/drawingml/2006/main">
          <a:off x="0" y="5602518"/>
          <a:ext cx="9305925" cy="3362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latin typeface="Arial" pitchFamily="34" charset="0"/>
              <a:cs typeface="Arial" pitchFamily="34" charset="0"/>
            </a:rPr>
            <a:t>Hours of unpaid care</a:t>
          </a:r>
          <a:r>
            <a:rPr lang="en-GB" sz="1200" b="1" baseline="0">
              <a:latin typeface="Arial" pitchFamily="34" charset="0"/>
              <a:cs typeface="Arial" pitchFamily="34" charset="0"/>
            </a:rPr>
            <a:t> provided a week:</a:t>
          </a:r>
          <a:endParaRPr lang="en-GB" sz="1200" b="1">
            <a:latin typeface="Arial" pitchFamily="34" charset="0"/>
            <a:cs typeface="Arial" pitchFamily="34" charset="0"/>
          </a:endParaRPr>
        </a:p>
      </cdr:txBody>
    </cdr:sp>
  </cdr:relSizeAnchor>
  <cdr:relSizeAnchor xmlns:cdr="http://schemas.openxmlformats.org/drawingml/2006/chartDrawing">
    <cdr:from>
      <cdr:x>0.00341</cdr:x>
      <cdr:y>0.00836</cdr:y>
    </cdr:from>
    <cdr:to>
      <cdr:x>0.99645</cdr:x>
      <cdr:y>0.08205</cdr:y>
    </cdr:to>
    <cdr:sp macro="" textlink="">
      <cdr:nvSpPr>
        <cdr:cNvPr id="3" name="TextBox 1"/>
        <cdr:cNvSpPr txBox="1"/>
      </cdr:nvSpPr>
      <cdr:spPr>
        <a:xfrm xmlns:a="http://schemas.openxmlformats.org/drawingml/2006/main">
          <a:off x="31749" y="50800"/>
          <a:ext cx="9236075" cy="447675"/>
        </a:xfrm>
        <a:prstGeom xmlns:a="http://schemas.openxmlformats.org/drawingml/2006/main" prst="rect">
          <a:avLst/>
        </a:prstGeom>
      </cdr:spPr>
      <cdr:txBody>
        <a:bodyPr xmlns:a="http://schemas.openxmlformats.org/drawingml/2006/main" wrap="non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600" b="1">
              <a:latin typeface="Arial" pitchFamily="34" charset="0"/>
              <a:cs typeface="Arial" pitchFamily="34" charset="0"/>
            </a:rPr>
            <a:t>Figure 10.7: Provision of unpaid care by sex by age, Scotland, 2011</a:t>
          </a:r>
        </a:p>
      </cdr:txBody>
    </cdr:sp>
  </cdr:relSizeAnchor>
  <cdr:relSizeAnchor xmlns:cdr="http://schemas.openxmlformats.org/drawingml/2006/chartDrawing">
    <cdr:from>
      <cdr:x>0</cdr:x>
      <cdr:y>0.87304</cdr:y>
    </cdr:from>
    <cdr:to>
      <cdr:x>1</cdr:x>
      <cdr:y>0.91536</cdr:y>
    </cdr:to>
    <cdr:sp macro="" textlink="">
      <cdr:nvSpPr>
        <cdr:cNvPr id="4" name="TextBox 3"/>
        <cdr:cNvSpPr txBox="1"/>
      </cdr:nvSpPr>
      <cdr:spPr>
        <a:xfrm xmlns:a="http://schemas.openxmlformats.org/drawingml/2006/main">
          <a:off x="0" y="5305425"/>
          <a:ext cx="93059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latin typeface="Arial" pitchFamily="34" charset="0"/>
              <a:cs typeface="Arial" pitchFamily="34" charset="0"/>
            </a:rPr>
            <a:t>Age group</a:t>
          </a: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1</xdr:row>
      <xdr:rowOff>161924</xdr:rowOff>
    </xdr:from>
    <xdr:to>
      <xdr:col>11</xdr:col>
      <xdr:colOff>447674</xdr:colOff>
      <xdr:row>32</xdr:row>
      <xdr:rowOff>76200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90524"/>
          <a:ext cx="7153274" cy="4933951"/>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0.12512</cdr:x>
      <cdr:y>0.51591</cdr:y>
    </cdr:from>
    <cdr:to>
      <cdr:x>0.82938</cdr:x>
      <cdr:y>0.56029</cdr:y>
    </cdr:to>
    <cdr:sp macro="" textlink="">
      <cdr:nvSpPr>
        <cdr:cNvPr id="2" name="Rectangle 1"/>
        <cdr:cNvSpPr/>
      </cdr:nvSpPr>
      <cdr:spPr>
        <a:xfrm xmlns:a="http://schemas.openxmlformats.org/drawingml/2006/main">
          <a:off x="1083878" y="3244962"/>
          <a:ext cx="6100893" cy="279141"/>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rgbClr val="FF0000"/>
            </a:solidFil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0.12417</cdr:x>
      <cdr:y>0.71957</cdr:y>
    </cdr:from>
    <cdr:to>
      <cdr:x>0.75568</cdr:x>
      <cdr:y>0.76395</cdr:y>
    </cdr:to>
    <cdr:sp macro="" textlink="">
      <cdr:nvSpPr>
        <cdr:cNvPr id="2" name="Rectangle 1"/>
        <cdr:cNvSpPr/>
      </cdr:nvSpPr>
      <cdr:spPr>
        <a:xfrm xmlns:a="http://schemas.openxmlformats.org/drawingml/2006/main">
          <a:off x="1075092" y="4537285"/>
          <a:ext cx="5467755" cy="279840"/>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rgbClr val="FF0000"/>
            </a:solidFil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0.10929</cdr:x>
      <cdr:y>0.53927</cdr:y>
    </cdr:from>
    <cdr:to>
      <cdr:x>0.76854</cdr:x>
      <cdr:y>0.58094</cdr:y>
    </cdr:to>
    <cdr:sp macro="" textlink="">
      <cdr:nvSpPr>
        <cdr:cNvPr id="2" name="Rectangle 1"/>
        <cdr:cNvSpPr/>
      </cdr:nvSpPr>
      <cdr:spPr>
        <a:xfrm xmlns:a="http://schemas.openxmlformats.org/drawingml/2006/main">
          <a:off x="946257" y="3400425"/>
          <a:ext cx="5707935" cy="262721"/>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rgbClr val="FF0000"/>
            </a:solidFil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0.12417</cdr:x>
      <cdr:y>0.27937</cdr:y>
    </cdr:from>
    <cdr:to>
      <cdr:x>0.74807</cdr:x>
      <cdr:y>0.32245</cdr:y>
    </cdr:to>
    <cdr:sp macro="" textlink="">
      <cdr:nvSpPr>
        <cdr:cNvPr id="2" name="Rectangle 1"/>
        <cdr:cNvSpPr/>
      </cdr:nvSpPr>
      <cdr:spPr>
        <a:xfrm xmlns:a="http://schemas.openxmlformats.org/drawingml/2006/main">
          <a:off x="1075092" y="1761582"/>
          <a:ext cx="5401908" cy="271643"/>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rgbClr val="FF0000"/>
            </a:solidFil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0.12322</cdr:x>
      <cdr:y>0.49502</cdr:y>
    </cdr:from>
    <cdr:to>
      <cdr:x>0.80095</cdr:x>
      <cdr:y>0.53549</cdr:y>
    </cdr:to>
    <cdr:sp macro="" textlink="">
      <cdr:nvSpPr>
        <cdr:cNvPr id="2" name="Rectangle 1"/>
        <cdr:cNvSpPr/>
      </cdr:nvSpPr>
      <cdr:spPr>
        <a:xfrm xmlns:a="http://schemas.openxmlformats.org/drawingml/2006/main">
          <a:off x="1066866" y="3121373"/>
          <a:ext cx="5867939" cy="255186"/>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rgbClr val="FF0000"/>
            </a:solidFill>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0.13532</cdr:x>
      <cdr:y>0.64654</cdr:y>
    </cdr:from>
    <cdr:to>
      <cdr:x>0.91439</cdr:x>
      <cdr:y>0.68701</cdr:y>
    </cdr:to>
    <cdr:sp macro="" textlink="">
      <cdr:nvSpPr>
        <cdr:cNvPr id="2" name="Rectangle 1"/>
        <cdr:cNvSpPr/>
      </cdr:nvSpPr>
      <cdr:spPr>
        <a:xfrm xmlns:a="http://schemas.openxmlformats.org/drawingml/2006/main">
          <a:off x="1171641" y="4076761"/>
          <a:ext cx="6745364" cy="255185"/>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rgbClr val="FF0000"/>
            </a:solidFill>
          </a:endParaRPr>
        </a:p>
      </cdr:txBody>
    </cdr:sp>
  </cdr:relSizeAnchor>
  <cdr:relSizeAnchor xmlns:cdr="http://schemas.openxmlformats.org/drawingml/2006/chartDrawing">
    <cdr:from>
      <cdr:x>0</cdr:x>
      <cdr:y>0.91843</cdr:y>
    </cdr:from>
    <cdr:to>
      <cdr:x>0.9648</cdr:x>
      <cdr:y>1</cdr:y>
    </cdr:to>
    <cdr:sp macro="" textlink="">
      <cdr:nvSpPr>
        <cdr:cNvPr id="3" name="TextBox 2"/>
        <cdr:cNvSpPr txBox="1"/>
      </cdr:nvSpPr>
      <cdr:spPr>
        <a:xfrm xmlns:a="http://schemas.openxmlformats.org/drawingml/2006/main">
          <a:off x="0" y="5791200"/>
          <a:ext cx="8353426" cy="5143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a:effectLst/>
              <a:latin typeface="Arial" pitchFamily="34" charset="0"/>
              <a:ea typeface="+mn-ea"/>
              <a:cs typeface="Arial" pitchFamily="34" charset="0"/>
            </a:rPr>
            <a:t>Note</a:t>
          </a:r>
          <a:endParaRPr lang="en-GB" sz="800">
            <a:effectLst/>
            <a:latin typeface="Arial" pitchFamily="34" charset="0"/>
            <a:ea typeface="+mn-ea"/>
            <a:cs typeface="Arial" pitchFamily="34" charset="0"/>
          </a:endParaRPr>
        </a:p>
        <a:p xmlns:a="http://schemas.openxmlformats.org/drawingml/2006/main">
          <a:r>
            <a:rPr lang="en-GB" sz="800">
              <a:effectLst/>
              <a:latin typeface="Arial" pitchFamily="34" charset="0"/>
              <a:ea typeface="+mn-ea"/>
              <a:cs typeface="Arial" pitchFamily="34" charset="0"/>
            </a:rPr>
            <a:t>AB Higher and intermediate managerial/administrative/professional, C1 Supervisory, clerical, junior managerial/administrative/professional,C2 Skilled manual workers, DE Semi-skilled and unskilled manual workers; on state benefit, unemployed, lowest grade workers.</a:t>
          </a:r>
        </a:p>
        <a:p xmlns:a="http://schemas.openxmlformats.org/drawingml/2006/main">
          <a:endParaRPr lang="en-GB" sz="1100"/>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0.11942</cdr:x>
      <cdr:y>0.69596</cdr:y>
    </cdr:from>
    <cdr:to>
      <cdr:x>0.54023</cdr:x>
      <cdr:y>0.74034</cdr:y>
    </cdr:to>
    <cdr:sp macro="" textlink="">
      <cdr:nvSpPr>
        <cdr:cNvPr id="2" name="Rectangle 1"/>
        <cdr:cNvSpPr/>
      </cdr:nvSpPr>
      <cdr:spPr>
        <a:xfrm xmlns:a="http://schemas.openxmlformats.org/drawingml/2006/main">
          <a:off x="1033965" y="4388411"/>
          <a:ext cx="3643468" cy="279840"/>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rgbClr val="FF0000"/>
            </a:solidFill>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0.11337</cdr:x>
      <cdr:y>0.77676</cdr:y>
    </cdr:from>
    <cdr:to>
      <cdr:x>0.82068</cdr:x>
      <cdr:y>0.82898</cdr:y>
    </cdr:to>
    <cdr:sp macro="" textlink="">
      <cdr:nvSpPr>
        <cdr:cNvPr id="2" name="Rectangle 1"/>
        <cdr:cNvSpPr/>
      </cdr:nvSpPr>
      <cdr:spPr>
        <a:xfrm xmlns:a="http://schemas.openxmlformats.org/drawingml/2006/main">
          <a:off x="981583" y="4897899"/>
          <a:ext cx="6124067" cy="329276"/>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rgbClr val="FF0000"/>
            </a:solidFill>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www.ons.gov.uk/ons/rel/lifetables/national-life-tables/index.html"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10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8"/>
  <sheetViews>
    <sheetView tabSelected="1" zoomScaleNormal="100" workbookViewId="0">
      <selection sqref="A1:B1"/>
    </sheetView>
  </sheetViews>
  <sheetFormatPr defaultRowHeight="12.75"/>
  <cols>
    <col min="1" max="1" width="18.7109375" style="317" customWidth="1"/>
    <col min="2" max="2" width="110.42578125" style="317" customWidth="1"/>
    <col min="3" max="16384" width="9.140625" style="317"/>
  </cols>
  <sheetData>
    <row r="1" spans="1:2" s="511" customFormat="1" ht="18" customHeight="1">
      <c r="A1" s="581" t="s">
        <v>518</v>
      </c>
      <c r="B1" s="581"/>
    </row>
    <row r="3" spans="1:2" ht="15.75">
      <c r="A3" s="581" t="s">
        <v>662</v>
      </c>
      <c r="B3" s="581"/>
    </row>
    <row r="5" spans="1:2">
      <c r="A5" s="71" t="s">
        <v>0</v>
      </c>
    </row>
    <row r="7" spans="1:2" ht="13.5" customHeight="1">
      <c r="A7" s="317" t="s">
        <v>1</v>
      </c>
      <c r="B7" s="526" t="s">
        <v>44</v>
      </c>
    </row>
    <row r="8" spans="1:2" ht="13.5" customHeight="1">
      <c r="A8" s="317" t="s">
        <v>2</v>
      </c>
      <c r="B8" s="526" t="s">
        <v>466</v>
      </c>
    </row>
    <row r="9" spans="1:2" ht="13.5" customHeight="1">
      <c r="A9" s="317" t="s">
        <v>3</v>
      </c>
      <c r="B9" s="526" t="s">
        <v>467</v>
      </c>
    </row>
    <row r="10" spans="1:2" ht="13.5" customHeight="1">
      <c r="A10" s="317" t="s">
        <v>4</v>
      </c>
      <c r="B10" s="526" t="s">
        <v>468</v>
      </c>
    </row>
    <row r="11" spans="1:2" ht="13.5" customHeight="1">
      <c r="A11" s="317" t="s">
        <v>788</v>
      </c>
      <c r="B11" s="527" t="s">
        <v>789</v>
      </c>
    </row>
    <row r="12" spans="1:2" ht="13.5" customHeight="1">
      <c r="A12" s="317" t="s">
        <v>5</v>
      </c>
      <c r="B12" s="526" t="s">
        <v>45</v>
      </c>
    </row>
    <row r="13" spans="1:2" ht="13.5" customHeight="1">
      <c r="A13" s="317" t="s">
        <v>6</v>
      </c>
      <c r="B13" s="526" t="s">
        <v>46</v>
      </c>
    </row>
    <row r="14" spans="1:2" ht="13.5" customHeight="1">
      <c r="A14" s="317" t="s">
        <v>7</v>
      </c>
      <c r="B14" s="526" t="s">
        <v>597</v>
      </c>
    </row>
    <row r="15" spans="1:2" ht="13.5" customHeight="1">
      <c r="A15" s="317" t="s">
        <v>8</v>
      </c>
      <c r="B15" s="526" t="s">
        <v>47</v>
      </c>
    </row>
    <row r="16" spans="1:2" ht="13.5" customHeight="1">
      <c r="A16" s="317" t="s">
        <v>9</v>
      </c>
      <c r="B16" s="526" t="s">
        <v>755</v>
      </c>
    </row>
    <row r="17" spans="1:2" ht="13.5" customHeight="1">
      <c r="A17" s="317" t="s">
        <v>10</v>
      </c>
      <c r="B17" s="526" t="s">
        <v>756</v>
      </c>
    </row>
    <row r="18" spans="1:2" ht="13.5" customHeight="1">
      <c r="A18" s="317" t="s">
        <v>11</v>
      </c>
      <c r="B18" s="526" t="s">
        <v>757</v>
      </c>
    </row>
    <row r="19" spans="1:2" ht="13.5" customHeight="1">
      <c r="A19" s="317" t="s">
        <v>12</v>
      </c>
      <c r="B19" s="526" t="s">
        <v>13</v>
      </c>
    </row>
    <row r="20" spans="1:2" ht="13.5" customHeight="1">
      <c r="A20" s="317" t="s">
        <v>14</v>
      </c>
      <c r="B20" s="526" t="s">
        <v>758</v>
      </c>
    </row>
    <row r="21" spans="1:2" ht="13.5" customHeight="1">
      <c r="A21" s="317" t="s">
        <v>15</v>
      </c>
      <c r="B21" s="526" t="s">
        <v>16</v>
      </c>
    </row>
    <row r="22" spans="1:2" ht="13.5" customHeight="1">
      <c r="A22" s="317" t="s">
        <v>17</v>
      </c>
      <c r="B22" s="526" t="s">
        <v>759</v>
      </c>
    </row>
    <row r="23" spans="1:2" ht="13.5" customHeight="1">
      <c r="A23" s="317" t="s">
        <v>18</v>
      </c>
      <c r="B23" s="526" t="s">
        <v>760</v>
      </c>
    </row>
    <row r="24" spans="1:2" ht="13.5" customHeight="1">
      <c r="A24" s="317" t="s">
        <v>19</v>
      </c>
      <c r="B24" s="527" t="s">
        <v>761</v>
      </c>
    </row>
    <row r="25" spans="1:2" ht="13.5" customHeight="1">
      <c r="A25" s="317" t="s">
        <v>457</v>
      </c>
      <c r="B25" s="526" t="s">
        <v>683</v>
      </c>
    </row>
    <row r="26" spans="1:2" ht="13.5" customHeight="1">
      <c r="A26" s="317" t="s">
        <v>20</v>
      </c>
      <c r="B26" s="526" t="s">
        <v>21</v>
      </c>
    </row>
    <row r="27" spans="1:2" ht="13.5" customHeight="1">
      <c r="A27" s="317" t="s">
        <v>22</v>
      </c>
      <c r="B27" s="526" t="s">
        <v>670</v>
      </c>
    </row>
    <row r="28" spans="1:2" ht="13.5" customHeight="1">
      <c r="A28" s="317" t="s">
        <v>23</v>
      </c>
      <c r="B28" s="526" t="s">
        <v>669</v>
      </c>
    </row>
    <row r="29" spans="1:2" ht="13.5" customHeight="1">
      <c r="A29" s="317" t="s">
        <v>24</v>
      </c>
      <c r="B29" s="526" t="s">
        <v>671</v>
      </c>
    </row>
    <row r="30" spans="1:2" ht="13.5" customHeight="1">
      <c r="A30" s="317" t="s">
        <v>25</v>
      </c>
      <c r="B30" s="526" t="s">
        <v>684</v>
      </c>
    </row>
    <row r="31" spans="1:2" ht="13.5" customHeight="1">
      <c r="A31" s="317" t="s">
        <v>26</v>
      </c>
      <c r="B31" s="526" t="s">
        <v>668</v>
      </c>
    </row>
    <row r="32" spans="1:2" ht="13.5" customHeight="1">
      <c r="A32" s="317" t="s">
        <v>27</v>
      </c>
      <c r="B32" s="526" t="s">
        <v>460</v>
      </c>
    </row>
    <row r="33" spans="1:2" ht="13.5" customHeight="1">
      <c r="A33" s="317" t="s">
        <v>28</v>
      </c>
      <c r="B33" s="526" t="s">
        <v>598</v>
      </c>
    </row>
    <row r="34" spans="1:2" ht="13.5" customHeight="1">
      <c r="A34" s="317" t="s">
        <v>29</v>
      </c>
      <c r="B34" s="526" t="s">
        <v>599</v>
      </c>
    </row>
    <row r="35" spans="1:2" ht="13.5" customHeight="1">
      <c r="A35" s="317" t="s">
        <v>30</v>
      </c>
      <c r="B35" s="526" t="s">
        <v>600</v>
      </c>
    </row>
    <row r="36" spans="1:2" ht="13.5" customHeight="1">
      <c r="A36" s="317" t="s">
        <v>31</v>
      </c>
      <c r="B36" s="526" t="s">
        <v>601</v>
      </c>
    </row>
    <row r="37" spans="1:2" ht="13.5" customHeight="1">
      <c r="A37" s="317" t="s">
        <v>32</v>
      </c>
      <c r="B37" s="526" t="s">
        <v>603</v>
      </c>
    </row>
    <row r="38" spans="1:2" ht="13.5" customHeight="1">
      <c r="A38" s="317" t="s">
        <v>33</v>
      </c>
      <c r="B38" s="526" t="s">
        <v>604</v>
      </c>
    </row>
    <row r="39" spans="1:2" ht="13.5" customHeight="1">
      <c r="A39" s="317" t="s">
        <v>478</v>
      </c>
      <c r="B39" s="526" t="s">
        <v>602</v>
      </c>
    </row>
    <row r="40" spans="1:2" ht="13.5" customHeight="1">
      <c r="A40" s="317" t="s">
        <v>34</v>
      </c>
      <c r="B40" s="526" t="s">
        <v>510</v>
      </c>
    </row>
    <row r="41" spans="1:2" ht="13.5" customHeight="1">
      <c r="A41" s="317" t="s">
        <v>35</v>
      </c>
      <c r="B41" s="526" t="s">
        <v>511</v>
      </c>
    </row>
    <row r="42" spans="1:2" ht="13.5" customHeight="1">
      <c r="A42" s="317" t="s">
        <v>36</v>
      </c>
      <c r="B42" s="526" t="s">
        <v>512</v>
      </c>
    </row>
    <row r="43" spans="1:2" ht="13.5" customHeight="1">
      <c r="A43" s="317" t="s">
        <v>37</v>
      </c>
      <c r="B43" s="526" t="s">
        <v>513</v>
      </c>
    </row>
    <row r="44" spans="1:2" ht="13.5" customHeight="1">
      <c r="A44" s="317" t="s">
        <v>38</v>
      </c>
      <c r="B44" s="526" t="s">
        <v>514</v>
      </c>
    </row>
    <row r="45" spans="1:2" ht="13.5" customHeight="1">
      <c r="A45" s="317" t="s">
        <v>39</v>
      </c>
      <c r="B45" s="526" t="s">
        <v>48</v>
      </c>
    </row>
    <row r="46" spans="1:2" ht="13.5" customHeight="1">
      <c r="A46" s="317" t="s">
        <v>40</v>
      </c>
      <c r="B46" s="526" t="s">
        <v>667</v>
      </c>
    </row>
    <row r="47" spans="1:2" ht="13.5" customHeight="1">
      <c r="A47" s="317" t="s">
        <v>41</v>
      </c>
      <c r="B47" s="526" t="s">
        <v>49</v>
      </c>
    </row>
    <row r="48" spans="1:2" ht="13.5" customHeight="1">
      <c r="A48" s="317" t="s">
        <v>43</v>
      </c>
      <c r="B48" s="526" t="s">
        <v>50</v>
      </c>
    </row>
    <row r="49" spans="1:2" ht="13.5" customHeight="1">
      <c r="A49" s="317" t="s">
        <v>614</v>
      </c>
      <c r="B49" s="526" t="s">
        <v>621</v>
      </c>
    </row>
    <row r="50" spans="1:2" ht="13.5" customHeight="1">
      <c r="A50" s="317" t="s">
        <v>615</v>
      </c>
      <c r="B50" s="526" t="s">
        <v>622</v>
      </c>
    </row>
    <row r="51" spans="1:2" ht="13.5" customHeight="1">
      <c r="A51" s="317" t="s">
        <v>616</v>
      </c>
      <c r="B51" s="526" t="s">
        <v>623</v>
      </c>
    </row>
    <row r="52" spans="1:2" ht="13.5" customHeight="1">
      <c r="A52" s="317" t="s">
        <v>617</v>
      </c>
      <c r="B52" s="526" t="s">
        <v>624</v>
      </c>
    </row>
    <row r="53" spans="1:2" ht="13.5" customHeight="1">
      <c r="A53" s="317" t="s">
        <v>618</v>
      </c>
      <c r="B53" s="526" t="s">
        <v>625</v>
      </c>
    </row>
    <row r="54" spans="1:2" ht="13.5" customHeight="1">
      <c r="A54" s="317" t="s">
        <v>619</v>
      </c>
      <c r="B54" s="526" t="s">
        <v>626</v>
      </c>
    </row>
    <row r="55" spans="1:2" ht="13.5" customHeight="1">
      <c r="A55" s="317" t="s">
        <v>620</v>
      </c>
      <c r="B55" s="526" t="s">
        <v>627</v>
      </c>
    </row>
    <row r="56" spans="1:2">
      <c r="A56" s="317" t="s">
        <v>520</v>
      </c>
      <c r="B56" s="526" t="s">
        <v>522</v>
      </c>
    </row>
    <row r="57" spans="1:2">
      <c r="A57" s="317" t="s">
        <v>51</v>
      </c>
      <c r="B57" s="528" t="s">
        <v>519</v>
      </c>
    </row>
    <row r="58" spans="1:2">
      <c r="A58" s="317" t="s">
        <v>52</v>
      </c>
      <c r="B58" s="529" t="s">
        <v>681</v>
      </c>
    </row>
    <row r="59" spans="1:2">
      <c r="A59" s="317" t="s">
        <v>53</v>
      </c>
      <c r="B59" s="529" t="s">
        <v>523</v>
      </c>
    </row>
    <row r="60" spans="1:2">
      <c r="A60" s="317" t="s">
        <v>54</v>
      </c>
      <c r="B60" s="529" t="s">
        <v>524</v>
      </c>
    </row>
    <row r="61" spans="1:2">
      <c r="A61" s="317" t="s">
        <v>55</v>
      </c>
      <c r="B61" s="529" t="s">
        <v>682</v>
      </c>
    </row>
    <row r="62" spans="1:2">
      <c r="A62" s="317" t="s">
        <v>56</v>
      </c>
      <c r="B62" s="529" t="s">
        <v>525</v>
      </c>
    </row>
    <row r="63" spans="1:2">
      <c r="A63" s="317" t="s">
        <v>57</v>
      </c>
      <c r="B63" s="529" t="s">
        <v>526</v>
      </c>
    </row>
    <row r="64" spans="1:2">
      <c r="A64" s="317" t="s">
        <v>58</v>
      </c>
      <c r="B64" s="529" t="s">
        <v>527</v>
      </c>
    </row>
    <row r="65" spans="1:2">
      <c r="A65" s="317" t="s">
        <v>59</v>
      </c>
      <c r="B65" s="529" t="s">
        <v>528</v>
      </c>
    </row>
    <row r="66" spans="1:2">
      <c r="A66" s="317" t="s">
        <v>521</v>
      </c>
      <c r="B66" s="529" t="s">
        <v>685</v>
      </c>
    </row>
    <row r="68" spans="1:2">
      <c r="A68" s="525" t="s">
        <v>491</v>
      </c>
    </row>
  </sheetData>
  <mergeCells count="2">
    <mergeCell ref="A1:B1"/>
    <mergeCell ref="A3:B3"/>
  </mergeCells>
  <hyperlinks>
    <hyperlink ref="B7" location="'Data 1.1'!A1" display="Estimated population of Scotland, actual and projected, 1951-2037"/>
    <hyperlink ref="B8" location="'Data 1.2'!A1" display="Natural change and net migration, 1951-2012"/>
    <hyperlink ref="B9" location="'Data 1.3 '!A1" display="Estimated population by age and sex, 30 June 2013"/>
    <hyperlink ref="B10" location="'Data 1.4'!A1" display="The changing age structure of Scotland’s population, 2003-2013"/>
    <hyperlink ref="B12" location="'Data 1.6'!A1" display="Births and deaths, actual and projected, Scotland, 1951-2037"/>
    <hyperlink ref="B13" location="'Data 1.7'!A1" display="The projected percentage change in age structure of Scotland’s population, 2012-2037"/>
    <hyperlink ref="B14" location="'Data 1.8'!A1" display="Dependency ratios (per thousand working population), 2012-2037"/>
    <hyperlink ref="B15" location="'Data 1.9'!A1" display="Projected percentage population change in selected European countries 2012-2037"/>
    <hyperlink ref="B16" location="'Data 2.1'!A1" display="Births and deaths, Scotland, 1951-2013"/>
    <hyperlink ref="B17" location="'Data 2.2'!A1" display="Estimated female population aged 15-44 and general fertility rate (GFR), Scotland, 1951-2013"/>
    <hyperlink ref="B18" location="'Data 2.3'!A1" display="Live births per 1,000 women, by age of mother, Scotland, 1951-2013"/>
    <hyperlink ref="B19" location="'Data 2.4'!A1" display="Live births per 1,000 women, by age, selected years"/>
    <hyperlink ref="B20" location="'Data 2.5'!A1" display="Total fertility rate, Scotland, 1951-2013"/>
    <hyperlink ref="B21" location="'Data 2.6'!A1" display="Cumulative cohort fertility rates for selected birth cohorts, Scotland"/>
    <hyperlink ref="B22" location="'Data 2.7'!A1" display="Total fertility rates, UK countries, 1971-2012"/>
    <hyperlink ref="B23" location="'Data 3.1'!A1" display="Average age at death, selected causes, Scotland, 1978-2013"/>
    <hyperlink ref="B24" location="'Data 3.2(a &amp;b)'!A1" display="Age specific mortality rates as a proportion of 1981 rate, 1981-2013"/>
    <hyperlink ref="B26" location="'Data 4.1'!A1" display="Expectation of life at birth, Scotland, 1981-2037"/>
    <hyperlink ref="B25" location="'Data 3.3'!A1" display="Age-adjusted mortality rates, by selected cause and sex, 2012"/>
    <hyperlink ref="B27" location="'Data 4.2a'!A1" display="Life expectancy at birth in selected countries, 1980-1982 to 2010-2012, Males"/>
    <hyperlink ref="B28" location="'Data 4.2b'!A1" display="Life expectancy at birth in selected countries, 1980-1982 to 2010-2012, Females"/>
    <hyperlink ref="B29" location="'Data 4.3'!A1" display="Life expectancy at birth, 95 per cent confidence intervals for Council areas, 2010-2012 (Males and Females)"/>
    <hyperlink ref="B30" location="'Data 4.4'!A1" display="Life expectancy at birth, 95 per cent confidence intervals for Urban and Rural areas, 2008-2010 (Males and Females)"/>
    <hyperlink ref="B31" location="'Data 4.5'!A1" display="Life expectancy at birth, 95 per cent confidence intervals by level of Deprivation, 2008-2010 (Males and Females)"/>
    <hyperlink ref="B32" location="'Data 5.1'!A1" display="Estimated net migration, Scotland, 1951-2014"/>
    <hyperlink ref="B33" location="'Data 5.2'!A1" display="Movements to/from the rest of the UK and overseas, 1981-2014"/>
    <hyperlink ref="B35" location="'Data 5.4'!A1" display="Movements between Scotland and the rest of the UK, by age, mid-2013 to mid-2014"/>
    <hyperlink ref="B36" location="'Data 5.5'!A1" display="Movements between Scotland and overseas, by age, mid-2013 to mid-2014"/>
    <hyperlink ref="B37" location="'Data 5.6'!A1" display="Net migration as percentage of population by Council area, 2013-2014"/>
    <hyperlink ref="B38" location="'Data 5.7'!A1" display="Net migration with areas outside Scotland as percentage of population by Council area, mid-2013 to mid-2014"/>
    <hyperlink ref="B39" location="'Data 5.8'!A1" display="People born outside the UK, Scotland, 2011"/>
    <hyperlink ref="B40" location="'Data 6.1'!A1" display="Marriages, Scotland, 1971-2013"/>
    <hyperlink ref="B41" location="'Data 6.2'!A1" display="Marriages, by marital status and sex of persons marrying, 1971-2013"/>
    <hyperlink ref="B42" location="'Data 6.3'!A1" display="Marriages, by type of ceremony, 1971-2013"/>
    <hyperlink ref="B43" location="'Data 6.4'!A1" display="Civil partnerships, 2006-2013"/>
    <hyperlink ref="B44" location="'Data 7.1'!A1" display="Age at adoption, Scotland, 2013"/>
    <hyperlink ref="B45" location="'Data 8.1'!A1" display="Change in household types in Scotland, 1961 to 2011"/>
    <hyperlink ref="B46" location="'Data 8.2'!A1" display="Projected percentage change in households by Council area, 2012 to 2037"/>
    <hyperlink ref="B47" location="'Data 8.3'!A1" display="Households in Scotland by household type: 2012 and 2037"/>
    <hyperlink ref="B48" location="'Data 8.4'!A1" display="Households in Scotland by age of head of household: 2012 and 2037"/>
    <hyperlink ref="B58" location="'Data 11.3'!A1" display="Ethnic group by economic activity all people (16years+), Scotland 2011 "/>
    <hyperlink ref="B59" location="'Data 11.4'!A1" display="Ethnic group by occupational group all people 16-74 years in employment, Scotland 2011 "/>
    <hyperlink ref="B60" location="'Data 11.5'!A1" display="Ethnic group by industry all people 16-74 years in employment, Scotland 2011"/>
    <hyperlink ref="B61" location="'Data 11.6'!A1" display="Etnic group by NS-SeC all people 16-74 years, Scotland 2011"/>
    <hyperlink ref="B62" location="'Data 11.7'!A1" display="Ethnic group by hours worked all people 16-74 years in employment (excluding full-time students) Scotland, 2011"/>
    <hyperlink ref="B63" location="'Data 11.8'!A1" display="Ethnic group by social grade all people in households 16-64 years, Scotland 2011"/>
    <hyperlink ref="B64" location="'Data 11.9'!A1" display="Proportion of all people aged 16-24 years who were full-time students, by ethnic group, Scotland 2011 "/>
    <hyperlink ref="B65" location="'Data 11.10'!A1" display="Ethnic group by highest level of qualification all people (16 years +), Scotland, 2011 "/>
    <hyperlink ref="B66" location="'Data 11.11'!A1" display="Number of births, deaths and marraiges, 1911-1930"/>
    <hyperlink ref="B34" location="'Data 5.3'!A1" display="Net migration with areas outside Scotland, mid-2013 to mid-2014"/>
    <hyperlink ref="B57" location="'Figure 11.2'!A1" display="Relative size of ethnic groups in Scotland, 2011 (excluding white British groups)"/>
    <hyperlink ref="B56" location="'Data 11.1'!A1" display="Scotland's population by ethnicity, 2001 and 2011"/>
    <hyperlink ref="B49" location="Data10.1!A1" display="General health by age, Scotland, 2011"/>
    <hyperlink ref="B50" location="'Data 10.2'!A1" display="Long-term health problem or disability by age, Scotland, 2011"/>
    <hyperlink ref="B51" location="'Data 10.3'!A1" display="Long-term health conditions by sex by age, Scotland, 2011"/>
    <hyperlink ref="B52" location="'Data 10.4'!A1" display="Long-term health problem or disability by general health, Scotland 2011"/>
    <hyperlink ref="B53" location="'Data 10.5'!A1" display="Long-term health conditions by general health, Scotland, 2011"/>
    <hyperlink ref="B54" location="'Data 10.6'!A1" display="Long- term health problem or disability by tenure by age, Scotland, 2011"/>
    <hyperlink ref="B55" location="'Data 10.7'!A1" display="Provision of unpaid care by sex by age, Scotland, 2011"/>
    <hyperlink ref="B11" location="'Data 1.5'!A1" display="Percentage population change by council area, Mid-2004 to Mid-2014"/>
  </hyperlinks>
  <pageMargins left="0.15748031496062992" right="0.15748031496062992" top="0.98425196850393704" bottom="0.98425196850393704" header="0.51181102362204722" footer="0.51181102362204722"/>
  <pageSetup paperSize="9" scale="51" orientation="landscape" r:id="rId1"/>
  <headerFooter alignWithMargins="0">
    <oddFooter>&amp;L© Crown Copyright 2015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election sqref="A1:C1"/>
    </sheetView>
  </sheetViews>
  <sheetFormatPr defaultRowHeight="12.75"/>
  <cols>
    <col min="1" max="1" width="22" style="365" customWidth="1"/>
    <col min="2" max="2" width="20.85546875" style="365" customWidth="1"/>
    <col min="3" max="3" width="9.140625" style="365"/>
    <col min="4" max="4" width="24.140625" style="365" customWidth="1"/>
    <col min="5" max="6" width="11.7109375" style="365" bestFit="1" customWidth="1"/>
    <col min="7" max="16384" width="9.140625" style="365"/>
  </cols>
  <sheetData>
    <row r="1" spans="1:9" s="172" customFormat="1" ht="18" customHeight="1">
      <c r="A1" s="587" t="s">
        <v>463</v>
      </c>
      <c r="B1" s="587"/>
      <c r="C1" s="587"/>
    </row>
    <row r="2" spans="1:9" ht="18" customHeight="1">
      <c r="A2" s="602" t="s">
        <v>507</v>
      </c>
      <c r="B2" s="602"/>
      <c r="C2" s="602"/>
      <c r="D2" s="602"/>
      <c r="E2" s="602"/>
      <c r="F2" s="602"/>
      <c r="G2" s="602"/>
      <c r="H2" s="602"/>
      <c r="I2" s="253"/>
    </row>
    <row r="3" spans="1:9" ht="15.75">
      <c r="A3" s="248"/>
    </row>
    <row r="4" spans="1:9" ht="17.25" customHeight="1">
      <c r="A4" s="169" t="s">
        <v>203</v>
      </c>
      <c r="B4" s="167" t="s">
        <v>479</v>
      </c>
    </row>
    <row r="5" spans="1:9" ht="18.75" customHeight="1">
      <c r="A5" s="473" t="s">
        <v>205</v>
      </c>
      <c r="B5" s="473">
        <v>-0.32053817332653634</v>
      </c>
      <c r="E5" s="474"/>
      <c r="F5" s="475"/>
    </row>
    <row r="6" spans="1:9">
      <c r="A6" s="473" t="s">
        <v>206</v>
      </c>
      <c r="B6" s="473">
        <v>-0.24540066458315318</v>
      </c>
      <c r="E6" s="474"/>
      <c r="F6" s="475"/>
    </row>
    <row r="7" spans="1:9">
      <c r="A7" s="476" t="s">
        <v>207</v>
      </c>
      <c r="B7" s="473">
        <v>-0.15532348454647588</v>
      </c>
      <c r="E7" s="474"/>
      <c r="F7" s="475"/>
    </row>
    <row r="8" spans="1:9">
      <c r="A8" s="473" t="s">
        <v>208</v>
      </c>
      <c r="B8" s="473">
        <v>-0.12446526592342351</v>
      </c>
      <c r="E8" s="474"/>
      <c r="F8" s="475"/>
    </row>
    <row r="9" spans="1:9">
      <c r="A9" s="473" t="s">
        <v>209</v>
      </c>
      <c r="B9" s="473">
        <v>-0.11502650408203767</v>
      </c>
      <c r="E9" s="474"/>
      <c r="F9" s="475"/>
    </row>
    <row r="10" spans="1:9">
      <c r="A10" s="473" t="s">
        <v>210</v>
      </c>
      <c r="B10" s="473">
        <v>-9.6832174644943994E-2</v>
      </c>
      <c r="E10" s="474"/>
      <c r="F10" s="475"/>
    </row>
    <row r="11" spans="1:9">
      <c r="A11" s="473" t="s">
        <v>211</v>
      </c>
      <c r="B11" s="473">
        <v>-7.3285842999381526E-2</v>
      </c>
      <c r="E11" s="474"/>
      <c r="F11" s="475"/>
    </row>
    <row r="12" spans="1:9">
      <c r="A12" s="473" t="s">
        <v>212</v>
      </c>
      <c r="B12" s="473">
        <v>-5.2668213017525438E-2</v>
      </c>
      <c r="E12" s="474"/>
      <c r="F12" s="475"/>
    </row>
    <row r="13" spans="1:9">
      <c r="A13" s="473" t="s">
        <v>213</v>
      </c>
      <c r="B13" s="473">
        <v>-4.8025172974855063E-2</v>
      </c>
      <c r="E13" s="474"/>
      <c r="F13" s="475"/>
    </row>
    <row r="14" spans="1:9">
      <c r="A14" s="473" t="s">
        <v>214</v>
      </c>
      <c r="B14" s="473">
        <v>-4.7231518382741595E-2</v>
      </c>
      <c r="E14" s="474"/>
      <c r="F14" s="475"/>
    </row>
    <row r="15" spans="1:9">
      <c r="A15" s="473" t="s">
        <v>215</v>
      </c>
      <c r="B15" s="473">
        <v>-4.5236111357323035E-2</v>
      </c>
      <c r="E15" s="474"/>
      <c r="F15" s="475"/>
    </row>
    <row r="16" spans="1:9">
      <c r="A16" s="473" t="s">
        <v>216</v>
      </c>
      <c r="B16" s="473">
        <v>-3.5974191824275761E-2</v>
      </c>
      <c r="E16" s="474"/>
      <c r="F16" s="475"/>
    </row>
    <row r="17" spans="1:6">
      <c r="A17" s="473" t="s">
        <v>217</v>
      </c>
      <c r="B17" s="473">
        <v>1.0081983815008686E-2</v>
      </c>
      <c r="E17" s="474"/>
      <c r="F17" s="475"/>
    </row>
    <row r="18" spans="1:6">
      <c r="A18" s="473" t="s">
        <v>218</v>
      </c>
      <c r="B18" s="473">
        <v>1.0225247310713127E-2</v>
      </c>
      <c r="E18" s="474"/>
      <c r="F18" s="475"/>
    </row>
    <row r="19" spans="1:6">
      <c r="A19" s="473" t="s">
        <v>219</v>
      </c>
      <c r="B19" s="473">
        <v>1.4028317050803523E-2</v>
      </c>
      <c r="E19" s="474"/>
      <c r="F19" s="475"/>
    </row>
    <row r="20" spans="1:6">
      <c r="A20" s="473" t="s">
        <v>220</v>
      </c>
      <c r="B20" s="473">
        <v>3.3281936074361994E-2</v>
      </c>
      <c r="E20" s="474"/>
      <c r="F20" s="475"/>
    </row>
    <row r="21" spans="1:6">
      <c r="A21" s="473" t="s">
        <v>221</v>
      </c>
      <c r="B21" s="473">
        <v>5.3138294623075968E-2</v>
      </c>
      <c r="E21" s="474"/>
      <c r="F21" s="475"/>
    </row>
    <row r="22" spans="1:6">
      <c r="A22" s="473" t="s">
        <v>222</v>
      </c>
      <c r="B22" s="473">
        <v>8.0455630928018163E-2</v>
      </c>
      <c r="E22" s="474"/>
      <c r="F22" s="475"/>
    </row>
    <row r="23" spans="1:6">
      <c r="A23" s="473" t="s">
        <v>223</v>
      </c>
      <c r="B23" s="473">
        <v>8.7844587473652702E-2</v>
      </c>
      <c r="E23" s="474"/>
      <c r="F23" s="475"/>
    </row>
    <row r="24" spans="1:6">
      <c r="A24" s="473" t="s">
        <v>224</v>
      </c>
      <c r="B24" s="473">
        <v>9.6391718324299186E-2</v>
      </c>
      <c r="E24" s="474"/>
      <c r="F24" s="475"/>
    </row>
    <row r="25" spans="1:6">
      <c r="A25" s="473" t="s">
        <v>225</v>
      </c>
      <c r="B25" s="473">
        <v>9.9205761682442717E-2</v>
      </c>
      <c r="E25" s="474"/>
      <c r="F25" s="475"/>
    </row>
    <row r="26" spans="1:6">
      <c r="A26" s="477" t="s">
        <v>226</v>
      </c>
      <c r="B26" s="473">
        <v>9.9758857483386809E-2</v>
      </c>
      <c r="E26" s="474"/>
      <c r="F26" s="475"/>
    </row>
    <row r="27" spans="1:6">
      <c r="A27" s="473" t="s">
        <v>227</v>
      </c>
      <c r="B27" s="473">
        <v>0.10315664879686225</v>
      </c>
      <c r="E27" s="474"/>
      <c r="F27" s="475"/>
    </row>
    <row r="28" spans="1:6">
      <c r="A28" s="473" t="s">
        <v>228</v>
      </c>
      <c r="B28" s="473">
        <v>0.10346740157061993</v>
      </c>
      <c r="E28" s="474"/>
      <c r="F28" s="475"/>
    </row>
    <row r="29" spans="1:6">
      <c r="A29" s="473" t="s">
        <v>229</v>
      </c>
      <c r="B29" s="473">
        <v>0.11106729462650604</v>
      </c>
      <c r="E29" s="474"/>
      <c r="F29" s="475"/>
    </row>
    <row r="30" spans="1:6">
      <c r="A30" s="473" t="s">
        <v>230</v>
      </c>
      <c r="B30" s="473">
        <v>0.11375001160169834</v>
      </c>
      <c r="E30" s="474"/>
      <c r="F30" s="475"/>
    </row>
    <row r="31" spans="1:6">
      <c r="A31" s="473" t="s">
        <v>231</v>
      </c>
      <c r="B31" s="473">
        <v>0.13024801641295525</v>
      </c>
      <c r="E31" s="474"/>
      <c r="F31" s="475"/>
    </row>
    <row r="32" spans="1:6">
      <c r="A32" s="473" t="s">
        <v>232</v>
      </c>
      <c r="B32" s="473">
        <v>0.14511319483165092</v>
      </c>
      <c r="E32" s="474"/>
      <c r="F32" s="475"/>
    </row>
    <row r="33" spans="1:7">
      <c r="A33" s="473" t="s">
        <v>233</v>
      </c>
      <c r="B33" s="473">
        <v>0.16211709600577656</v>
      </c>
      <c r="E33" s="474"/>
      <c r="F33" s="475"/>
    </row>
    <row r="34" spans="1:7">
      <c r="A34" s="473" t="s">
        <v>234</v>
      </c>
      <c r="B34" s="473">
        <v>0.19380656627011375</v>
      </c>
      <c r="E34" s="474"/>
      <c r="F34" s="475"/>
    </row>
    <row r="35" spans="1:7">
      <c r="A35" s="473" t="s">
        <v>235</v>
      </c>
      <c r="B35" s="473">
        <v>0.21318216936920495</v>
      </c>
      <c r="E35" s="474"/>
      <c r="F35" s="475"/>
    </row>
    <row r="36" spans="1:7">
      <c r="A36" s="473" t="s">
        <v>236</v>
      </c>
      <c r="B36" s="473">
        <v>0.22930353795615377</v>
      </c>
      <c r="E36" s="474"/>
      <c r="F36" s="475"/>
    </row>
    <row r="37" spans="1:7">
      <c r="A37" s="473" t="s">
        <v>237</v>
      </c>
      <c r="B37" s="473">
        <v>0.26553116906703023</v>
      </c>
      <c r="E37" s="474"/>
      <c r="F37" s="475"/>
    </row>
    <row r="38" spans="1:7">
      <c r="A38" s="473" t="s">
        <v>238</v>
      </c>
      <c r="B38" s="473">
        <v>0.37972016966013533</v>
      </c>
      <c r="E38" s="474"/>
      <c r="F38" s="475"/>
    </row>
    <row r="39" spans="1:7">
      <c r="A39" s="478" t="s">
        <v>239</v>
      </c>
      <c r="B39" s="479">
        <v>0.68524446083059143</v>
      </c>
      <c r="E39" s="474"/>
      <c r="F39" s="475"/>
    </row>
    <row r="40" spans="1:7" ht="11.25" customHeight="1">
      <c r="A40" s="480"/>
      <c r="B40" s="481"/>
      <c r="E40" s="474"/>
      <c r="F40" s="475"/>
    </row>
    <row r="41" spans="1:7" ht="11.25" customHeight="1">
      <c r="A41" s="160" t="s">
        <v>506</v>
      </c>
      <c r="B41" s="251"/>
      <c r="C41" s="168"/>
      <c r="D41" s="168"/>
      <c r="E41" s="168"/>
      <c r="F41" s="482"/>
      <c r="G41" s="482"/>
    </row>
    <row r="42" spans="1:7" ht="11.25" customHeight="1">
      <c r="A42" s="601" t="s">
        <v>673</v>
      </c>
      <c r="B42" s="601"/>
      <c r="C42" s="601"/>
      <c r="D42" s="601"/>
      <c r="E42" s="601"/>
    </row>
    <row r="43" spans="1:7" ht="11.25" customHeight="1">
      <c r="A43" s="601"/>
      <c r="B43" s="601"/>
      <c r="C43" s="601"/>
      <c r="D43" s="601"/>
      <c r="E43" s="601"/>
    </row>
    <row r="44" spans="1:7" ht="11.25" customHeight="1">
      <c r="A44" s="601"/>
      <c r="B44" s="601"/>
      <c r="C44" s="601"/>
      <c r="D44" s="601"/>
      <c r="E44" s="601"/>
    </row>
    <row r="45" spans="1:7" ht="11.25" customHeight="1">
      <c r="A45" s="601"/>
      <c r="B45" s="601"/>
      <c r="C45" s="601"/>
      <c r="D45" s="601"/>
      <c r="E45" s="601"/>
    </row>
    <row r="46" spans="1:7" ht="11.25" customHeight="1">
      <c r="A46" s="32"/>
      <c r="B46" s="32"/>
      <c r="C46" s="32"/>
      <c r="D46" s="32"/>
      <c r="E46" s="32"/>
    </row>
    <row r="47" spans="1:7" ht="11.25" customHeight="1">
      <c r="A47" s="582" t="s">
        <v>491</v>
      </c>
      <c r="B47" s="582"/>
    </row>
  </sheetData>
  <mergeCells count="4">
    <mergeCell ref="A42:E45"/>
    <mergeCell ref="A47:B47"/>
    <mergeCell ref="A1:C1"/>
    <mergeCell ref="A2:H2"/>
  </mergeCells>
  <pageMargins left="0.15748031496062992" right="0.15748031496062992" top="0.98425196850393704" bottom="0.98425196850393704" header="0.51181102362204722" footer="0.51181102362204722"/>
  <pageSetup paperSize="9" scale="76" orientation="landscape" r:id="rId1"/>
  <headerFooter alignWithMargins="0">
    <oddFooter>&amp;L© Crown Copyright 2015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workbookViewId="0">
      <selection sqref="A1:F1"/>
    </sheetView>
  </sheetViews>
  <sheetFormatPr defaultColWidth="9.140625" defaultRowHeight="12.75"/>
  <cols>
    <col min="1" max="1" width="7.85546875" style="317" customWidth="1"/>
    <col min="2" max="2" width="11.140625" style="317" customWidth="1"/>
    <col min="3" max="3" width="10.85546875" style="317" customWidth="1"/>
    <col min="4" max="4" width="9.140625" style="317"/>
    <col min="5" max="5" width="26.85546875" style="317" customWidth="1"/>
    <col min="6" max="6" width="6.28515625" style="1" customWidth="1"/>
    <col min="7" max="16384" width="9.140625" style="317"/>
  </cols>
  <sheetData>
    <row r="1" spans="1:8" s="511" customFormat="1" ht="18" customHeight="1">
      <c r="A1" s="604" t="s">
        <v>515</v>
      </c>
      <c r="B1" s="604"/>
      <c r="C1" s="604"/>
      <c r="D1" s="604"/>
      <c r="E1" s="604"/>
      <c r="F1" s="604"/>
    </row>
    <row r="2" spans="1:8" s="45" customFormat="1" ht="18" customHeight="1">
      <c r="A2" s="604" t="s">
        <v>771</v>
      </c>
      <c r="B2" s="604"/>
      <c r="C2" s="604"/>
      <c r="D2" s="604"/>
      <c r="E2" s="604"/>
      <c r="F2" s="41" t="s">
        <v>42</v>
      </c>
    </row>
    <row r="3" spans="1:8" s="45" customFormat="1" ht="14.25" customHeight="1">
      <c r="A3" s="254"/>
      <c r="B3" s="254"/>
      <c r="C3" s="254"/>
      <c r="F3" s="41"/>
    </row>
    <row r="4" spans="1:8" ht="26.45" customHeight="1">
      <c r="A4" s="69" t="s">
        <v>61</v>
      </c>
      <c r="B4" s="69" t="s">
        <v>472</v>
      </c>
      <c r="C4" s="69" t="s">
        <v>471</v>
      </c>
      <c r="F4" s="63" t="s">
        <v>61</v>
      </c>
    </row>
    <row r="5" spans="1:8">
      <c r="A5" s="317">
        <v>1951</v>
      </c>
      <c r="B5" s="332">
        <v>90639</v>
      </c>
      <c r="C5" s="332">
        <v>65778</v>
      </c>
      <c r="F5" s="64">
        <v>1951</v>
      </c>
      <c r="H5" s="48" t="s">
        <v>42</v>
      </c>
    </row>
    <row r="6" spans="1:8">
      <c r="A6" s="317">
        <v>1952</v>
      </c>
      <c r="B6" s="332">
        <v>90422</v>
      </c>
      <c r="C6" s="332">
        <v>61510</v>
      </c>
      <c r="F6" s="64" t="s">
        <v>42</v>
      </c>
    </row>
    <row r="7" spans="1:8">
      <c r="A7" s="317">
        <v>1953</v>
      </c>
      <c r="B7" s="332">
        <v>90913</v>
      </c>
      <c r="C7" s="332">
        <v>58878</v>
      </c>
      <c r="F7" s="64" t="s">
        <v>42</v>
      </c>
    </row>
    <row r="8" spans="1:8">
      <c r="A8" s="317">
        <v>1954</v>
      </c>
      <c r="B8" s="332">
        <v>92315</v>
      </c>
      <c r="C8" s="332">
        <v>61380</v>
      </c>
      <c r="E8" s="48"/>
      <c r="F8" s="64" t="s">
        <v>42</v>
      </c>
    </row>
    <row r="9" spans="1:8">
      <c r="A9" s="317">
        <v>1955</v>
      </c>
      <c r="B9" s="332">
        <v>92539</v>
      </c>
      <c r="C9" s="332">
        <v>61645</v>
      </c>
      <c r="F9" s="64">
        <v>1955</v>
      </c>
    </row>
    <row r="10" spans="1:8">
      <c r="A10" s="317">
        <v>1956</v>
      </c>
      <c r="B10" s="332">
        <v>95313</v>
      </c>
      <c r="C10" s="332">
        <v>61792</v>
      </c>
      <c r="F10" s="64" t="s">
        <v>42</v>
      </c>
    </row>
    <row r="11" spans="1:8">
      <c r="A11" s="317">
        <v>1957</v>
      </c>
      <c r="B11" s="332">
        <v>97977</v>
      </c>
      <c r="C11" s="332">
        <v>61143</v>
      </c>
      <c r="F11" s="64" t="s">
        <v>42</v>
      </c>
    </row>
    <row r="12" spans="1:8">
      <c r="A12" s="317">
        <v>1958</v>
      </c>
      <c r="B12" s="332">
        <v>99481</v>
      </c>
      <c r="C12" s="332">
        <v>62065</v>
      </c>
      <c r="F12" s="64"/>
      <c r="G12" s="48"/>
    </row>
    <row r="13" spans="1:8">
      <c r="A13" s="317">
        <v>1959</v>
      </c>
      <c r="B13" s="332">
        <v>99251</v>
      </c>
      <c r="C13" s="332">
        <v>63061</v>
      </c>
      <c r="F13" s="64">
        <v>1959</v>
      </c>
    </row>
    <row r="14" spans="1:8">
      <c r="A14" s="317">
        <v>1960</v>
      </c>
      <c r="B14" s="332">
        <v>101292</v>
      </c>
      <c r="C14" s="332">
        <v>61764</v>
      </c>
      <c r="F14" s="64" t="s">
        <v>42</v>
      </c>
    </row>
    <row r="15" spans="1:8">
      <c r="A15" s="317">
        <v>1961</v>
      </c>
      <c r="B15" s="332">
        <v>101169</v>
      </c>
      <c r="C15" s="332">
        <v>63928</v>
      </c>
      <c r="F15" s="64" t="s">
        <v>42</v>
      </c>
    </row>
    <row r="16" spans="1:8">
      <c r="A16" s="317">
        <v>1962</v>
      </c>
      <c r="B16" s="332">
        <v>104334</v>
      </c>
      <c r="C16" s="332">
        <v>63189</v>
      </c>
      <c r="F16" s="64" t="s">
        <v>42</v>
      </c>
    </row>
    <row r="17" spans="1:9">
      <c r="A17" s="317">
        <v>1963</v>
      </c>
      <c r="B17" s="332">
        <v>102691</v>
      </c>
      <c r="C17" s="332">
        <v>65521</v>
      </c>
      <c r="F17" s="64">
        <v>1963</v>
      </c>
    </row>
    <row r="18" spans="1:9">
      <c r="A18" s="317">
        <v>1964</v>
      </c>
      <c r="B18" s="332">
        <v>104355</v>
      </c>
      <c r="C18" s="332">
        <v>61039</v>
      </c>
      <c r="F18" s="64" t="s">
        <v>42</v>
      </c>
    </row>
    <row r="19" spans="1:9">
      <c r="A19" s="317">
        <v>1965</v>
      </c>
      <c r="B19" s="332">
        <v>100660</v>
      </c>
      <c r="C19" s="332">
        <v>62868</v>
      </c>
      <c r="F19" s="64" t="s">
        <v>42</v>
      </c>
    </row>
    <row r="20" spans="1:9">
      <c r="A20" s="317">
        <v>1966</v>
      </c>
      <c r="B20" s="332">
        <v>96536</v>
      </c>
      <c r="C20" s="332">
        <v>63689</v>
      </c>
      <c r="F20" s="64" t="s">
        <v>42</v>
      </c>
    </row>
    <row r="21" spans="1:9">
      <c r="A21" s="317">
        <v>1967</v>
      </c>
      <c r="B21" s="332">
        <v>96221</v>
      </c>
      <c r="C21" s="332">
        <v>59523</v>
      </c>
      <c r="F21" s="64">
        <v>1967</v>
      </c>
    </row>
    <row r="22" spans="1:9">
      <c r="A22" s="317">
        <v>1968</v>
      </c>
      <c r="B22" s="332">
        <v>94786</v>
      </c>
      <c r="C22" s="332">
        <v>63311</v>
      </c>
      <c r="F22" s="64" t="s">
        <v>42</v>
      </c>
    </row>
    <row r="23" spans="1:9">
      <c r="A23" s="317">
        <v>1969</v>
      </c>
      <c r="B23" s="332">
        <v>90290</v>
      </c>
      <c r="C23" s="332">
        <v>63821</v>
      </c>
      <c r="F23" s="64" t="s">
        <v>42</v>
      </c>
    </row>
    <row r="24" spans="1:9">
      <c r="A24" s="317">
        <v>1970</v>
      </c>
      <c r="B24" s="332">
        <v>87335</v>
      </c>
      <c r="C24" s="332">
        <v>63640</v>
      </c>
      <c r="F24" s="64" t="s">
        <v>42</v>
      </c>
    </row>
    <row r="25" spans="1:9">
      <c r="A25" s="317">
        <v>1971</v>
      </c>
      <c r="B25" s="332">
        <v>86728</v>
      </c>
      <c r="C25" s="332">
        <v>61614</v>
      </c>
      <c r="F25" s="64">
        <v>1971</v>
      </c>
      <c r="I25" s="65"/>
    </row>
    <row r="26" spans="1:9">
      <c r="A26" s="317">
        <v>1972</v>
      </c>
      <c r="B26" s="332">
        <v>78550</v>
      </c>
      <c r="C26" s="332">
        <v>65017</v>
      </c>
      <c r="F26" s="64" t="s">
        <v>42</v>
      </c>
      <c r="I26" s="65"/>
    </row>
    <row r="27" spans="1:9">
      <c r="A27" s="317">
        <v>1973</v>
      </c>
      <c r="B27" s="332">
        <v>74392</v>
      </c>
      <c r="C27" s="332">
        <v>64545</v>
      </c>
      <c r="F27" s="64" t="s">
        <v>42</v>
      </c>
      <c r="I27" s="65"/>
    </row>
    <row r="28" spans="1:9">
      <c r="A28" s="317">
        <v>1974</v>
      </c>
      <c r="B28" s="332">
        <v>70093</v>
      </c>
      <c r="C28" s="332">
        <v>64740</v>
      </c>
      <c r="F28" s="64" t="s">
        <v>42</v>
      </c>
      <c r="I28" s="65"/>
    </row>
    <row r="29" spans="1:9">
      <c r="A29" s="317">
        <v>1975</v>
      </c>
      <c r="B29" s="332">
        <v>67943</v>
      </c>
      <c r="C29" s="332">
        <v>63125</v>
      </c>
      <c r="F29" s="64">
        <v>1975</v>
      </c>
      <c r="I29" s="65"/>
    </row>
    <row r="30" spans="1:9">
      <c r="A30" s="317">
        <v>1976</v>
      </c>
      <c r="B30" s="332">
        <v>64895</v>
      </c>
      <c r="C30" s="332">
        <v>65253</v>
      </c>
      <c r="F30" s="64" t="s">
        <v>42</v>
      </c>
      <c r="I30" s="66"/>
    </row>
    <row r="31" spans="1:9">
      <c r="A31" s="317">
        <v>1977</v>
      </c>
      <c r="B31" s="332">
        <v>62342</v>
      </c>
      <c r="C31" s="332">
        <v>62294</v>
      </c>
      <c r="F31" s="64" t="s">
        <v>42</v>
      </c>
      <c r="I31" s="66"/>
    </row>
    <row r="32" spans="1:9">
      <c r="A32" s="317">
        <v>1978</v>
      </c>
      <c r="B32" s="332">
        <v>64295</v>
      </c>
      <c r="C32" s="332">
        <v>65123</v>
      </c>
      <c r="F32" s="64" t="s">
        <v>42</v>
      </c>
      <c r="I32" s="66"/>
    </row>
    <row r="33" spans="1:9">
      <c r="A33" s="317">
        <v>1979</v>
      </c>
      <c r="B33" s="332">
        <v>68366</v>
      </c>
      <c r="C33" s="332">
        <v>65747</v>
      </c>
      <c r="F33" s="64">
        <v>1979</v>
      </c>
      <c r="I33" s="66"/>
    </row>
    <row r="34" spans="1:9">
      <c r="A34" s="317">
        <v>1980</v>
      </c>
      <c r="B34" s="332">
        <v>68892</v>
      </c>
      <c r="C34" s="332">
        <v>63299</v>
      </c>
      <c r="F34" s="64" t="s">
        <v>42</v>
      </c>
      <c r="I34" s="66"/>
    </row>
    <row r="35" spans="1:9">
      <c r="A35" s="317">
        <v>1981</v>
      </c>
      <c r="B35" s="332">
        <v>69054</v>
      </c>
      <c r="C35" s="332">
        <v>63828</v>
      </c>
      <c r="F35" s="64" t="s">
        <v>42</v>
      </c>
      <c r="I35" s="66"/>
    </row>
    <row r="36" spans="1:9">
      <c r="A36" s="317">
        <v>1982</v>
      </c>
      <c r="B36" s="332">
        <v>66196</v>
      </c>
      <c r="C36" s="332">
        <v>65022</v>
      </c>
      <c r="F36" s="64" t="s">
        <v>42</v>
      </c>
      <c r="I36" s="66"/>
    </row>
    <row r="37" spans="1:9">
      <c r="A37" s="317">
        <v>1983</v>
      </c>
      <c r="B37" s="332">
        <v>65078</v>
      </c>
      <c r="C37" s="332">
        <v>63454</v>
      </c>
      <c r="F37" s="64">
        <v>1983</v>
      </c>
      <c r="I37" s="66"/>
    </row>
    <row r="38" spans="1:9">
      <c r="A38" s="317">
        <v>1984</v>
      </c>
      <c r="B38" s="332">
        <v>65106</v>
      </c>
      <c r="C38" s="332">
        <v>62345</v>
      </c>
      <c r="F38" s="64" t="s">
        <v>42</v>
      </c>
      <c r="I38" s="66"/>
    </row>
    <row r="39" spans="1:9">
      <c r="A39" s="317">
        <v>1985</v>
      </c>
      <c r="B39" s="332">
        <v>66676</v>
      </c>
      <c r="C39" s="332">
        <v>63967</v>
      </c>
      <c r="F39" s="64" t="s">
        <v>42</v>
      </c>
      <c r="I39" s="66"/>
    </row>
    <row r="40" spans="1:9">
      <c r="A40" s="317">
        <v>1986</v>
      </c>
      <c r="B40" s="332">
        <v>65812</v>
      </c>
      <c r="C40" s="332">
        <v>63467</v>
      </c>
      <c r="F40" s="64" t="s">
        <v>42</v>
      </c>
      <c r="I40" s="66"/>
    </row>
    <row r="41" spans="1:9">
      <c r="A41" s="317">
        <v>1987</v>
      </c>
      <c r="B41" s="332">
        <v>66241</v>
      </c>
      <c r="C41" s="332">
        <v>62014</v>
      </c>
      <c r="F41" s="64">
        <v>1987</v>
      </c>
      <c r="I41" s="66"/>
    </row>
    <row r="42" spans="1:9">
      <c r="A42" s="317">
        <v>1988</v>
      </c>
      <c r="B42" s="332">
        <v>66212</v>
      </c>
      <c r="C42" s="332">
        <v>61957</v>
      </c>
      <c r="F42" s="64" t="s">
        <v>42</v>
      </c>
      <c r="I42" s="66"/>
    </row>
    <row r="43" spans="1:9">
      <c r="A43" s="317">
        <v>1989</v>
      </c>
      <c r="B43" s="332">
        <v>63480</v>
      </c>
      <c r="C43" s="332">
        <v>65017</v>
      </c>
      <c r="F43" s="64" t="s">
        <v>42</v>
      </c>
      <c r="I43" s="66"/>
    </row>
    <row r="44" spans="1:9">
      <c r="A44" s="317">
        <v>1990</v>
      </c>
      <c r="B44" s="332">
        <v>65973</v>
      </c>
      <c r="C44" s="332">
        <v>61527</v>
      </c>
      <c r="F44" s="64" t="s">
        <v>42</v>
      </c>
      <c r="I44" s="66"/>
    </row>
    <row r="45" spans="1:9">
      <c r="A45" s="317">
        <v>1991</v>
      </c>
      <c r="B45" s="332">
        <v>67024</v>
      </c>
      <c r="C45" s="332">
        <v>61041</v>
      </c>
      <c r="F45" s="64">
        <v>1991</v>
      </c>
      <c r="I45" s="66"/>
    </row>
    <row r="46" spans="1:9">
      <c r="A46" s="317">
        <v>1992</v>
      </c>
      <c r="B46" s="332">
        <v>65789</v>
      </c>
      <c r="C46" s="332">
        <v>60937</v>
      </c>
      <c r="F46" s="64" t="s">
        <v>42</v>
      </c>
      <c r="I46" s="66"/>
    </row>
    <row r="47" spans="1:9">
      <c r="A47" s="317">
        <v>1993</v>
      </c>
      <c r="B47" s="332">
        <v>63337</v>
      </c>
      <c r="C47" s="332">
        <v>64049</v>
      </c>
      <c r="F47" s="64" t="s">
        <v>42</v>
      </c>
      <c r="I47" s="66"/>
    </row>
    <row r="48" spans="1:9">
      <c r="A48" s="317">
        <v>1994</v>
      </c>
      <c r="B48" s="332">
        <v>61656</v>
      </c>
      <c r="C48" s="332">
        <v>59328</v>
      </c>
      <c r="F48" s="64" t="s">
        <v>42</v>
      </c>
      <c r="I48" s="66"/>
    </row>
    <row r="49" spans="1:9">
      <c r="A49" s="317">
        <v>1995</v>
      </c>
      <c r="B49" s="332">
        <v>60051</v>
      </c>
      <c r="C49" s="332">
        <v>60500</v>
      </c>
      <c r="F49" s="64">
        <v>1995</v>
      </c>
      <c r="I49" s="66"/>
    </row>
    <row r="50" spans="1:9">
      <c r="A50" s="317">
        <v>1996</v>
      </c>
      <c r="B50" s="332">
        <v>59296</v>
      </c>
      <c r="C50" s="332">
        <v>60654</v>
      </c>
      <c r="F50" s="64" t="s">
        <v>42</v>
      </c>
      <c r="I50" s="66"/>
    </row>
    <row r="51" spans="1:9">
      <c r="A51" s="317">
        <v>1997</v>
      </c>
      <c r="B51" s="332">
        <v>59440</v>
      </c>
      <c r="C51" s="332">
        <v>59494</v>
      </c>
      <c r="F51" s="64" t="s">
        <v>42</v>
      </c>
      <c r="I51" s="66"/>
    </row>
    <row r="52" spans="1:9">
      <c r="A52" s="317">
        <v>1998</v>
      </c>
      <c r="B52" s="332">
        <v>57319</v>
      </c>
      <c r="C52" s="332">
        <v>59164</v>
      </c>
      <c r="F52" s="64" t="s">
        <v>42</v>
      </c>
      <c r="I52" s="66"/>
    </row>
    <row r="53" spans="1:9">
      <c r="A53" s="317">
        <v>1999</v>
      </c>
      <c r="B53" s="332">
        <v>55147</v>
      </c>
      <c r="C53" s="332">
        <v>60281</v>
      </c>
      <c r="F53" s="64">
        <v>1999</v>
      </c>
      <c r="I53" s="66"/>
    </row>
    <row r="54" spans="1:9">
      <c r="A54" s="317">
        <v>2000</v>
      </c>
      <c r="B54" s="332">
        <v>53076</v>
      </c>
      <c r="C54" s="332">
        <v>57799</v>
      </c>
      <c r="F54" s="64" t="s">
        <v>42</v>
      </c>
      <c r="I54" s="66"/>
    </row>
    <row r="55" spans="1:9">
      <c r="A55" s="317">
        <v>2001</v>
      </c>
      <c r="B55" s="332">
        <v>52527</v>
      </c>
      <c r="C55" s="332">
        <v>57382</v>
      </c>
      <c r="F55" s="64" t="s">
        <v>42</v>
      </c>
      <c r="I55" s="66"/>
    </row>
    <row r="56" spans="1:9">
      <c r="A56" s="317">
        <v>2002</v>
      </c>
      <c r="B56" s="332">
        <v>51270</v>
      </c>
      <c r="C56" s="332">
        <v>58103</v>
      </c>
      <c r="F56" s="64" t="s">
        <v>42</v>
      </c>
      <c r="I56" s="66"/>
    </row>
    <row r="57" spans="1:9">
      <c r="A57" s="317">
        <v>2003</v>
      </c>
      <c r="B57" s="332">
        <v>52432</v>
      </c>
      <c r="C57" s="332">
        <v>58472</v>
      </c>
      <c r="F57" s="64">
        <v>2003</v>
      </c>
      <c r="I57" s="66"/>
    </row>
    <row r="58" spans="1:9">
      <c r="A58" s="317">
        <v>2004</v>
      </c>
      <c r="B58" s="332">
        <v>53957</v>
      </c>
      <c r="C58" s="332">
        <v>56187</v>
      </c>
      <c r="F58" s="64" t="s">
        <v>42</v>
      </c>
      <c r="I58" s="66"/>
    </row>
    <row r="59" spans="1:9">
      <c r="A59" s="317">
        <v>2005</v>
      </c>
      <c r="B59" s="332">
        <v>54386</v>
      </c>
      <c r="C59" s="332">
        <v>55747</v>
      </c>
      <c r="F59" s="64" t="s">
        <v>42</v>
      </c>
      <c r="I59" s="66"/>
    </row>
    <row r="60" spans="1:9">
      <c r="A60" s="317">
        <v>2006</v>
      </c>
      <c r="B60" s="332">
        <v>55690</v>
      </c>
      <c r="C60" s="332">
        <v>55093</v>
      </c>
      <c r="F60" s="64" t="s">
        <v>42</v>
      </c>
      <c r="I60" s="66"/>
    </row>
    <row r="61" spans="1:9">
      <c r="A61" s="317">
        <v>2007</v>
      </c>
      <c r="B61" s="332">
        <v>57781</v>
      </c>
      <c r="C61" s="332">
        <v>55986</v>
      </c>
      <c r="D61" s="48" t="s">
        <v>42</v>
      </c>
      <c r="F61" s="64">
        <v>2007</v>
      </c>
      <c r="I61" s="66"/>
    </row>
    <row r="62" spans="1:9">
      <c r="A62" s="317">
        <v>2008</v>
      </c>
      <c r="B62" s="332">
        <v>60041</v>
      </c>
      <c r="C62" s="332">
        <v>55700</v>
      </c>
      <c r="F62" s="64" t="s">
        <v>42</v>
      </c>
      <c r="H62" s="64"/>
      <c r="I62" s="67"/>
    </row>
    <row r="63" spans="1:9">
      <c r="A63" s="317">
        <v>2009</v>
      </c>
      <c r="B63" s="332">
        <v>59046</v>
      </c>
      <c r="C63" s="332">
        <v>53856</v>
      </c>
      <c r="F63" s="64" t="s">
        <v>42</v>
      </c>
      <c r="H63" s="64"/>
      <c r="I63" s="67"/>
    </row>
    <row r="64" spans="1:9">
      <c r="A64" s="317">
        <v>2010</v>
      </c>
      <c r="B64" s="332">
        <v>58791</v>
      </c>
      <c r="C64" s="332">
        <v>53967</v>
      </c>
      <c r="D64" s="48"/>
      <c r="F64" s="64" t="s">
        <v>42</v>
      </c>
      <c r="H64" s="64"/>
      <c r="I64" s="67"/>
    </row>
    <row r="65" spans="1:9">
      <c r="A65" s="317">
        <v>2011</v>
      </c>
      <c r="B65" s="332">
        <v>58590</v>
      </c>
      <c r="C65" s="332">
        <v>53661</v>
      </c>
      <c r="F65" s="64">
        <v>2011</v>
      </c>
      <c r="H65" s="64"/>
      <c r="I65" s="64"/>
    </row>
    <row r="66" spans="1:9">
      <c r="A66" s="317">
        <v>2012</v>
      </c>
      <c r="B66" s="332">
        <v>58027</v>
      </c>
      <c r="C66" s="332">
        <v>54937</v>
      </c>
      <c r="F66" s="64"/>
      <c r="H66" s="64"/>
      <c r="I66" s="64"/>
    </row>
    <row r="67" spans="1:9">
      <c r="A67" s="317">
        <v>2013</v>
      </c>
      <c r="B67" s="332">
        <v>56014</v>
      </c>
      <c r="C67" s="332">
        <v>54700</v>
      </c>
      <c r="D67" s="68"/>
      <c r="F67" s="64"/>
      <c r="H67" s="64"/>
      <c r="I67" s="64"/>
    </row>
    <row r="68" spans="1:9">
      <c r="A68" s="325">
        <v>2014</v>
      </c>
      <c r="B68" s="470">
        <v>56725</v>
      </c>
      <c r="C68" s="471">
        <v>54239</v>
      </c>
      <c r="F68" s="64">
        <v>2014</v>
      </c>
      <c r="H68" s="64">
        <v>2014</v>
      </c>
      <c r="I68" s="64"/>
    </row>
    <row r="69" spans="1:9">
      <c r="H69" s="64"/>
      <c r="I69" s="64"/>
    </row>
    <row r="70" spans="1:9">
      <c r="A70" s="603" t="s">
        <v>491</v>
      </c>
      <c r="B70" s="603"/>
      <c r="H70" s="64"/>
      <c r="I70" s="64"/>
    </row>
    <row r="71" spans="1:9">
      <c r="B71" s="332"/>
      <c r="H71" s="64"/>
      <c r="I71" s="64"/>
    </row>
    <row r="72" spans="1:9">
      <c r="B72" s="472"/>
    </row>
  </sheetData>
  <mergeCells count="3">
    <mergeCell ref="A70:B70"/>
    <mergeCell ref="A1:F1"/>
    <mergeCell ref="A2:E2"/>
  </mergeCells>
  <pageMargins left="0.15748031496062992" right="0.15748031496062992" top="0.98425196850393704" bottom="0.98425196850393704" header="0.51181102362204722" footer="0.51181102362204722"/>
  <pageSetup paperSize="9" scale="49" orientation="landscape" r:id="rId1"/>
  <headerFooter alignWithMargins="0">
    <oddFooter>&amp;L© Crown Copyright 2015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zoomScaleNormal="100" workbookViewId="0">
      <selection sqref="A1:F1"/>
    </sheetView>
  </sheetViews>
  <sheetFormatPr defaultColWidth="9.140625" defaultRowHeight="12.75"/>
  <cols>
    <col min="1" max="1" width="9.140625" style="358"/>
    <col min="2" max="2" width="13.140625" style="317" customWidth="1"/>
    <col min="3" max="3" width="24.140625" style="317" customWidth="1"/>
    <col min="4" max="4" width="13.7109375" style="317" customWidth="1"/>
    <col min="5" max="5" width="11.85546875" style="317" customWidth="1"/>
    <col min="6" max="6" width="24.5703125" style="317" customWidth="1"/>
    <col min="7" max="7" width="6.28515625" style="64" customWidth="1"/>
    <col min="8" max="16384" width="9.140625" style="317"/>
  </cols>
  <sheetData>
    <row r="1" spans="1:13" s="511" customFormat="1" ht="18" customHeight="1">
      <c r="A1" s="604" t="s">
        <v>515</v>
      </c>
      <c r="B1" s="604"/>
      <c r="C1" s="604"/>
      <c r="D1" s="604"/>
      <c r="E1" s="604"/>
      <c r="F1" s="604"/>
      <c r="G1" s="70" t="s">
        <v>42</v>
      </c>
    </row>
    <row r="2" spans="1:13" ht="18" customHeight="1">
      <c r="A2" s="605" t="s">
        <v>693</v>
      </c>
      <c r="B2" s="605"/>
      <c r="C2" s="605"/>
      <c r="D2" s="605"/>
      <c r="E2" s="605"/>
      <c r="F2" s="605"/>
      <c r="G2" s="605"/>
      <c r="H2" s="605"/>
      <c r="I2" s="605"/>
    </row>
    <row r="3" spans="1:13" ht="16.899999999999999" customHeight="1">
      <c r="A3" s="255"/>
      <c r="B3" s="468"/>
      <c r="C3" s="468"/>
      <c r="D3" s="468"/>
      <c r="E3" s="468"/>
      <c r="F3" s="468"/>
      <c r="G3" s="70"/>
    </row>
    <row r="4" spans="1:13" ht="16.899999999999999" customHeight="1">
      <c r="A4" s="606" t="s">
        <v>240</v>
      </c>
      <c r="B4" s="606"/>
      <c r="C4" s="606"/>
      <c r="D4" s="606"/>
      <c r="E4" s="606"/>
      <c r="F4" s="606"/>
      <c r="G4" s="606"/>
      <c r="H4" s="606"/>
      <c r="I4" s="606"/>
      <c r="J4" s="439"/>
      <c r="K4" s="439"/>
      <c r="L4" s="439"/>
      <c r="M4" s="439"/>
    </row>
    <row r="5" spans="1:13" ht="16.899999999999999" customHeight="1">
      <c r="A5" s="448"/>
      <c r="B5" s="448"/>
      <c r="C5" s="448"/>
      <c r="D5" s="448"/>
      <c r="E5" s="448"/>
      <c r="F5" s="448"/>
      <c r="G5" s="448"/>
      <c r="H5" s="448"/>
      <c r="I5" s="448"/>
      <c r="J5" s="448"/>
      <c r="K5" s="448"/>
      <c r="L5" s="448"/>
      <c r="M5" s="448"/>
    </row>
    <row r="6" spans="1:13" s="71" customFormat="1" ht="40.5" customHeight="1">
      <c r="A6" s="69" t="s">
        <v>61</v>
      </c>
      <c r="B6" s="51" t="s">
        <v>655</v>
      </c>
      <c r="C6" s="51" t="s">
        <v>656</v>
      </c>
      <c r="D6" s="69" t="s">
        <v>657</v>
      </c>
      <c r="E6" s="4"/>
      <c r="F6" s="4"/>
      <c r="G6" s="63"/>
      <c r="I6" s="4"/>
      <c r="J6" s="4"/>
      <c r="K6" s="62"/>
      <c r="L6" s="4"/>
      <c r="M6" s="4"/>
    </row>
    <row r="7" spans="1:13">
      <c r="A7" s="358">
        <v>1951</v>
      </c>
      <c r="B7" s="332">
        <v>1132622</v>
      </c>
      <c r="C7" s="331">
        <v>80</v>
      </c>
      <c r="D7" s="332">
        <v>90639</v>
      </c>
      <c r="E7" s="332"/>
      <c r="F7" s="72"/>
      <c r="G7" s="64">
        <v>1951</v>
      </c>
    </row>
    <row r="8" spans="1:13">
      <c r="A8" s="358">
        <v>1952</v>
      </c>
      <c r="B8" s="332">
        <v>1123660</v>
      </c>
      <c r="C8" s="331">
        <v>80.5</v>
      </c>
      <c r="D8" s="332">
        <v>90422</v>
      </c>
      <c r="E8" s="332"/>
      <c r="G8" s="64" t="s">
        <v>42</v>
      </c>
    </row>
    <row r="9" spans="1:13">
      <c r="A9" s="358">
        <v>1953</v>
      </c>
      <c r="B9" s="332">
        <v>1111911</v>
      </c>
      <c r="C9" s="331">
        <v>81.8</v>
      </c>
      <c r="D9" s="332">
        <v>90913</v>
      </c>
      <c r="E9" s="332"/>
      <c r="G9" s="64" t="s">
        <v>42</v>
      </c>
      <c r="H9" s="48"/>
    </row>
    <row r="10" spans="1:13">
      <c r="A10" s="358">
        <v>1954</v>
      </c>
      <c r="B10" s="332">
        <v>1101299</v>
      </c>
      <c r="C10" s="331">
        <v>83.8</v>
      </c>
      <c r="D10" s="332">
        <v>92315</v>
      </c>
      <c r="E10" s="332"/>
      <c r="G10" s="64" t="s">
        <v>42</v>
      </c>
    </row>
    <row r="11" spans="1:13">
      <c r="A11" s="358">
        <v>1955</v>
      </c>
      <c r="B11" s="332">
        <v>1092634</v>
      </c>
      <c r="C11" s="331">
        <v>84.7</v>
      </c>
      <c r="D11" s="332">
        <v>92539</v>
      </c>
      <c r="E11" s="332"/>
      <c r="G11" s="73">
        <v>1955</v>
      </c>
    </row>
    <row r="12" spans="1:13">
      <c r="A12" s="358">
        <v>1956</v>
      </c>
      <c r="B12" s="332">
        <v>1080681</v>
      </c>
      <c r="C12" s="331">
        <v>88.2</v>
      </c>
      <c r="D12" s="332">
        <v>95313</v>
      </c>
      <c r="E12" s="332"/>
      <c r="G12" s="64" t="s">
        <v>42</v>
      </c>
    </row>
    <row r="13" spans="1:13">
      <c r="A13" s="358">
        <v>1957</v>
      </c>
      <c r="B13" s="332">
        <v>1069241</v>
      </c>
      <c r="C13" s="331">
        <v>91.6</v>
      </c>
      <c r="D13" s="332">
        <v>97977</v>
      </c>
      <c r="E13" s="332"/>
      <c r="G13" s="64" t="s">
        <v>42</v>
      </c>
    </row>
    <row r="14" spans="1:13">
      <c r="A14" s="358">
        <v>1958</v>
      </c>
      <c r="B14" s="332">
        <v>1061942</v>
      </c>
      <c r="C14" s="331">
        <v>93.7</v>
      </c>
      <c r="D14" s="332">
        <v>99481</v>
      </c>
      <c r="E14" s="332"/>
      <c r="G14" s="64" t="s">
        <v>42</v>
      </c>
    </row>
    <row r="15" spans="1:13">
      <c r="A15" s="358">
        <v>1959</v>
      </c>
      <c r="B15" s="332">
        <v>1056825</v>
      </c>
      <c r="C15" s="331">
        <v>93.9</v>
      </c>
      <c r="D15" s="332">
        <v>99251</v>
      </c>
      <c r="E15" s="332"/>
      <c r="G15" s="64">
        <v>1959</v>
      </c>
    </row>
    <row r="16" spans="1:13">
      <c r="A16" s="358">
        <v>1960</v>
      </c>
      <c r="B16" s="332">
        <v>1047392</v>
      </c>
      <c r="C16" s="331">
        <v>96.7</v>
      </c>
      <c r="D16" s="332">
        <v>101292</v>
      </c>
      <c r="E16" s="332"/>
      <c r="G16" s="64" t="s">
        <v>42</v>
      </c>
    </row>
    <row r="17" spans="1:7">
      <c r="A17" s="358">
        <v>1961</v>
      </c>
      <c r="B17" s="332">
        <v>1040407</v>
      </c>
      <c r="C17" s="331">
        <v>97.2</v>
      </c>
      <c r="D17" s="332">
        <v>101169</v>
      </c>
      <c r="E17" s="332"/>
      <c r="G17" s="64" t="s">
        <v>42</v>
      </c>
    </row>
    <row r="18" spans="1:7">
      <c r="A18" s="358">
        <v>1962</v>
      </c>
      <c r="B18" s="332">
        <v>1048751</v>
      </c>
      <c r="C18" s="331">
        <v>99.5</v>
      </c>
      <c r="D18" s="332">
        <v>104334</v>
      </c>
      <c r="E18" s="332"/>
      <c r="G18" s="64" t="s">
        <v>42</v>
      </c>
    </row>
    <row r="19" spans="1:7">
      <c r="A19" s="358">
        <v>1963</v>
      </c>
      <c r="B19" s="332">
        <v>1052849</v>
      </c>
      <c r="C19" s="331">
        <v>97.5</v>
      </c>
      <c r="D19" s="332">
        <v>102691</v>
      </c>
      <c r="E19" s="332"/>
      <c r="G19" s="64">
        <v>1963</v>
      </c>
    </row>
    <row r="20" spans="1:7">
      <c r="A20" s="358">
        <v>1964</v>
      </c>
      <c r="B20" s="332">
        <v>1052061</v>
      </c>
      <c r="C20" s="331">
        <v>99.2</v>
      </c>
      <c r="D20" s="332">
        <v>104355</v>
      </c>
      <c r="E20" s="332"/>
      <c r="G20" s="64" t="s">
        <v>42</v>
      </c>
    </row>
    <row r="21" spans="1:7">
      <c r="A21" s="358">
        <v>1965</v>
      </c>
      <c r="B21" s="332">
        <v>1039214</v>
      </c>
      <c r="C21" s="331">
        <v>96.9</v>
      </c>
      <c r="D21" s="332">
        <v>100660</v>
      </c>
      <c r="E21" s="332"/>
      <c r="G21" s="64" t="s">
        <v>42</v>
      </c>
    </row>
    <row r="22" spans="1:7">
      <c r="A22" s="358">
        <v>1966</v>
      </c>
      <c r="B22" s="332">
        <v>1026191</v>
      </c>
      <c r="C22" s="331">
        <v>94.1</v>
      </c>
      <c r="D22" s="332">
        <v>96536</v>
      </c>
      <c r="E22" s="332"/>
      <c r="G22" s="64" t="s">
        <v>42</v>
      </c>
    </row>
    <row r="23" spans="1:7">
      <c r="A23" s="358">
        <v>1967</v>
      </c>
      <c r="B23" s="332">
        <v>1013879</v>
      </c>
      <c r="C23" s="331">
        <v>94.9</v>
      </c>
      <c r="D23" s="332">
        <v>96221</v>
      </c>
      <c r="E23" s="332"/>
      <c r="G23" s="64">
        <v>1967</v>
      </c>
    </row>
    <row r="24" spans="1:7">
      <c r="A24" s="358">
        <v>1968</v>
      </c>
      <c r="B24" s="332">
        <v>1008860</v>
      </c>
      <c r="C24" s="331">
        <v>94</v>
      </c>
      <c r="D24" s="332">
        <v>94786</v>
      </c>
      <c r="E24" s="332"/>
      <c r="G24" s="64" t="s">
        <v>42</v>
      </c>
    </row>
    <row r="25" spans="1:7">
      <c r="A25" s="358">
        <v>1969</v>
      </c>
      <c r="B25" s="332">
        <v>1006765</v>
      </c>
      <c r="C25" s="331">
        <v>89.7</v>
      </c>
      <c r="D25" s="332">
        <v>90290</v>
      </c>
      <c r="E25" s="332"/>
      <c r="G25" s="64" t="s">
        <v>42</v>
      </c>
    </row>
    <row r="26" spans="1:7">
      <c r="A26" s="358">
        <v>1970</v>
      </c>
      <c r="B26" s="332">
        <v>1006297</v>
      </c>
      <c r="C26" s="331">
        <v>86.8</v>
      </c>
      <c r="D26" s="332">
        <v>87335</v>
      </c>
      <c r="E26" s="332"/>
      <c r="G26" s="64" t="s">
        <v>42</v>
      </c>
    </row>
    <row r="27" spans="1:7">
      <c r="A27" s="358">
        <v>1971</v>
      </c>
      <c r="B27" s="332">
        <v>1010799</v>
      </c>
      <c r="C27" s="331">
        <v>85.8</v>
      </c>
      <c r="D27" s="332">
        <v>86728</v>
      </c>
      <c r="E27" s="332"/>
      <c r="G27" s="64">
        <v>1971</v>
      </c>
    </row>
    <row r="28" spans="1:7">
      <c r="A28" s="358">
        <v>1972</v>
      </c>
      <c r="B28" s="332">
        <v>1011172</v>
      </c>
      <c r="C28" s="331">
        <v>77.7</v>
      </c>
      <c r="D28" s="332">
        <v>78550</v>
      </c>
      <c r="E28" s="332"/>
      <c r="G28" s="64" t="s">
        <v>42</v>
      </c>
    </row>
    <row r="29" spans="1:7">
      <c r="A29" s="358">
        <v>1973</v>
      </c>
      <c r="B29" s="332">
        <v>1017383</v>
      </c>
      <c r="C29" s="331">
        <v>73.099999999999994</v>
      </c>
      <c r="D29" s="332">
        <v>74392</v>
      </c>
      <c r="E29" s="332"/>
      <c r="G29" s="64" t="s">
        <v>42</v>
      </c>
    </row>
    <row r="30" spans="1:7">
      <c r="A30" s="358">
        <v>1974</v>
      </c>
      <c r="B30" s="332">
        <v>1027886</v>
      </c>
      <c r="C30" s="331">
        <v>68.2</v>
      </c>
      <c r="D30" s="332">
        <v>70093</v>
      </c>
      <c r="E30" s="332"/>
      <c r="G30" s="64" t="s">
        <v>42</v>
      </c>
    </row>
    <row r="31" spans="1:7">
      <c r="A31" s="358">
        <v>1975</v>
      </c>
      <c r="B31" s="332">
        <v>1032642</v>
      </c>
      <c r="C31" s="331">
        <v>65.8</v>
      </c>
      <c r="D31" s="332">
        <v>67943</v>
      </c>
      <c r="E31" s="332"/>
      <c r="G31" s="64">
        <v>1975</v>
      </c>
    </row>
    <row r="32" spans="1:7">
      <c r="A32" s="358">
        <v>1976</v>
      </c>
      <c r="B32" s="332">
        <v>1044148</v>
      </c>
      <c r="C32" s="331">
        <v>62.2</v>
      </c>
      <c r="D32" s="332">
        <v>64895</v>
      </c>
      <c r="E32" s="332"/>
      <c r="G32" s="64" t="s">
        <v>42</v>
      </c>
    </row>
    <row r="33" spans="1:7">
      <c r="A33" s="358">
        <v>1977</v>
      </c>
      <c r="B33" s="332">
        <v>1055255</v>
      </c>
      <c r="C33" s="331">
        <v>59.1</v>
      </c>
      <c r="D33" s="332">
        <v>62342</v>
      </c>
      <c r="E33" s="332"/>
      <c r="G33" s="64" t="s">
        <v>42</v>
      </c>
    </row>
    <row r="34" spans="1:7">
      <c r="A34" s="358">
        <v>1978</v>
      </c>
      <c r="B34" s="332">
        <v>1065626</v>
      </c>
      <c r="C34" s="331">
        <v>60.3</v>
      </c>
      <c r="D34" s="332">
        <v>64295</v>
      </c>
      <c r="E34" s="332"/>
      <c r="G34" s="64" t="s">
        <v>42</v>
      </c>
    </row>
    <row r="35" spans="1:7">
      <c r="A35" s="358">
        <v>1979</v>
      </c>
      <c r="B35" s="332">
        <v>1077584</v>
      </c>
      <c r="C35" s="331">
        <v>63.4</v>
      </c>
      <c r="D35" s="332">
        <v>68366</v>
      </c>
      <c r="E35" s="332"/>
      <c r="G35" s="64">
        <v>1979</v>
      </c>
    </row>
    <row r="36" spans="1:7">
      <c r="A36" s="358">
        <v>1980</v>
      </c>
      <c r="B36" s="332">
        <v>1087799</v>
      </c>
      <c r="C36" s="331">
        <v>63.3</v>
      </c>
      <c r="D36" s="332">
        <v>68892</v>
      </c>
      <c r="E36" s="332"/>
      <c r="G36" s="64" t="s">
        <v>42</v>
      </c>
    </row>
    <row r="37" spans="1:7">
      <c r="A37" s="358">
        <v>1981</v>
      </c>
      <c r="B37" s="332">
        <v>1094086</v>
      </c>
      <c r="C37" s="331">
        <v>63.1</v>
      </c>
      <c r="D37" s="332">
        <v>69054</v>
      </c>
      <c r="E37" s="332"/>
      <c r="G37" s="64" t="s">
        <v>42</v>
      </c>
    </row>
    <row r="38" spans="1:7">
      <c r="A38" s="358">
        <v>1982</v>
      </c>
      <c r="B38" s="74">
        <v>1101328</v>
      </c>
      <c r="C38" s="75">
        <v>60.1</v>
      </c>
      <c r="D38" s="332">
        <v>66196</v>
      </c>
      <c r="E38" s="332"/>
      <c r="G38" s="64" t="s">
        <v>42</v>
      </c>
    </row>
    <row r="39" spans="1:7">
      <c r="A39" s="358">
        <v>1983</v>
      </c>
      <c r="B39" s="74">
        <v>1107990</v>
      </c>
      <c r="C39" s="75">
        <v>58.7</v>
      </c>
      <c r="D39" s="332">
        <v>65078</v>
      </c>
      <c r="E39" s="332"/>
      <c r="G39" s="64">
        <v>1983</v>
      </c>
    </row>
    <row r="40" spans="1:7">
      <c r="A40" s="358">
        <v>1984</v>
      </c>
      <c r="B40" s="74">
        <v>1115834</v>
      </c>
      <c r="C40" s="75">
        <v>58.3</v>
      </c>
      <c r="D40" s="332">
        <v>65106</v>
      </c>
      <c r="E40" s="332"/>
      <c r="G40" s="64" t="s">
        <v>42</v>
      </c>
    </row>
    <row r="41" spans="1:7">
      <c r="A41" s="358">
        <v>1985</v>
      </c>
      <c r="B41" s="74">
        <v>1121019</v>
      </c>
      <c r="C41" s="75">
        <v>59.5</v>
      </c>
      <c r="D41" s="332">
        <v>66676</v>
      </c>
      <c r="E41" s="332"/>
      <c r="G41" s="64" t="s">
        <v>42</v>
      </c>
    </row>
    <row r="42" spans="1:7">
      <c r="A42" s="358">
        <v>1986</v>
      </c>
      <c r="B42" s="74">
        <v>1125817</v>
      </c>
      <c r="C42" s="75">
        <v>58.5</v>
      </c>
      <c r="D42" s="332">
        <v>65812</v>
      </c>
      <c r="E42" s="332"/>
      <c r="G42" s="64" t="s">
        <v>42</v>
      </c>
    </row>
    <row r="43" spans="1:7">
      <c r="A43" s="358">
        <v>1987</v>
      </c>
      <c r="B43" s="74">
        <v>1127412</v>
      </c>
      <c r="C43" s="75">
        <v>58.8</v>
      </c>
      <c r="D43" s="332">
        <v>66241</v>
      </c>
      <c r="E43" s="332"/>
      <c r="G43" s="64">
        <v>1987</v>
      </c>
    </row>
    <row r="44" spans="1:7">
      <c r="A44" s="358">
        <v>1988</v>
      </c>
      <c r="B44" s="74">
        <v>1120948</v>
      </c>
      <c r="C44" s="75">
        <v>59.1</v>
      </c>
      <c r="D44" s="332">
        <v>66212</v>
      </c>
      <c r="E44" s="332"/>
      <c r="G44" s="64" t="s">
        <v>42</v>
      </c>
    </row>
    <row r="45" spans="1:7">
      <c r="A45" s="358">
        <v>1989</v>
      </c>
      <c r="B45" s="74">
        <v>1119277</v>
      </c>
      <c r="C45" s="75">
        <v>56.7</v>
      </c>
      <c r="D45" s="332">
        <v>63480</v>
      </c>
      <c r="E45" s="332"/>
      <c r="G45" s="64" t="s">
        <v>42</v>
      </c>
    </row>
    <row r="46" spans="1:7">
      <c r="A46" s="358">
        <v>1990</v>
      </c>
      <c r="B46" s="74">
        <v>1122408</v>
      </c>
      <c r="C46" s="75">
        <v>58.8</v>
      </c>
      <c r="D46" s="332">
        <v>65973</v>
      </c>
      <c r="E46" s="332"/>
      <c r="G46" s="64" t="s">
        <v>42</v>
      </c>
    </row>
    <row r="47" spans="1:7">
      <c r="A47" s="358">
        <v>1991</v>
      </c>
      <c r="B47" s="74">
        <v>1121555</v>
      </c>
      <c r="C47" s="75">
        <v>59.8</v>
      </c>
      <c r="D47" s="332">
        <v>67024</v>
      </c>
      <c r="E47" s="332"/>
      <c r="G47" s="64">
        <v>1991</v>
      </c>
    </row>
    <row r="48" spans="1:7">
      <c r="A48" s="358">
        <v>1992</v>
      </c>
      <c r="B48" s="74">
        <v>1108632</v>
      </c>
      <c r="C48" s="75">
        <v>59.3</v>
      </c>
      <c r="D48" s="332">
        <v>65789</v>
      </c>
      <c r="E48" s="332"/>
      <c r="G48" s="64" t="s">
        <v>42</v>
      </c>
    </row>
    <row r="49" spans="1:7">
      <c r="A49" s="358">
        <v>1993</v>
      </c>
      <c r="B49" s="74">
        <v>1102509</v>
      </c>
      <c r="C49" s="75">
        <v>57.4</v>
      </c>
      <c r="D49" s="332">
        <v>63337</v>
      </c>
      <c r="E49" s="332"/>
      <c r="G49" s="64" t="s">
        <v>42</v>
      </c>
    </row>
    <row r="50" spans="1:7">
      <c r="A50" s="358">
        <v>1994</v>
      </c>
      <c r="B50" s="74">
        <v>1101332</v>
      </c>
      <c r="C50" s="75">
        <v>56</v>
      </c>
      <c r="D50" s="332">
        <v>61656</v>
      </c>
      <c r="E50" s="332"/>
      <c r="G50" s="64" t="s">
        <v>42</v>
      </c>
    </row>
    <row r="51" spans="1:7">
      <c r="A51" s="358">
        <v>1995</v>
      </c>
      <c r="B51" s="74">
        <v>1100694</v>
      </c>
      <c r="C51" s="75">
        <v>54.6</v>
      </c>
      <c r="D51" s="332">
        <v>60051</v>
      </c>
      <c r="E51" s="332"/>
      <c r="G51" s="64">
        <v>1995</v>
      </c>
    </row>
    <row r="52" spans="1:7">
      <c r="A52" s="358">
        <v>1996</v>
      </c>
      <c r="B52" s="74">
        <v>1097034</v>
      </c>
      <c r="C52" s="75">
        <v>54.1</v>
      </c>
      <c r="D52" s="332">
        <v>59296</v>
      </c>
      <c r="E52" s="332"/>
      <c r="G52" s="64" t="s">
        <v>42</v>
      </c>
    </row>
    <row r="53" spans="1:7">
      <c r="A53" s="358">
        <v>1997</v>
      </c>
      <c r="B53" s="74">
        <v>1092868</v>
      </c>
      <c r="C53" s="75">
        <v>54.4</v>
      </c>
      <c r="D53" s="332">
        <v>59440</v>
      </c>
      <c r="E53" s="332"/>
      <c r="G53" s="64" t="s">
        <v>42</v>
      </c>
    </row>
    <row r="54" spans="1:7">
      <c r="A54" s="358">
        <v>1998</v>
      </c>
      <c r="B54" s="74">
        <v>1087480</v>
      </c>
      <c r="C54" s="75">
        <v>52.7</v>
      </c>
      <c r="D54" s="332">
        <v>57319</v>
      </c>
      <c r="E54" s="332"/>
      <c r="G54" s="64" t="s">
        <v>42</v>
      </c>
    </row>
    <row r="55" spans="1:7">
      <c r="A55" s="358">
        <v>1999</v>
      </c>
      <c r="B55" s="74">
        <v>1082840</v>
      </c>
      <c r="C55" s="75">
        <v>50.9</v>
      </c>
      <c r="D55" s="332">
        <v>55147</v>
      </c>
      <c r="E55" s="332"/>
      <c r="G55" s="64">
        <v>1999</v>
      </c>
    </row>
    <row r="56" spans="1:7">
      <c r="A56" s="358">
        <v>2000</v>
      </c>
      <c r="B56" s="74">
        <v>1079356</v>
      </c>
      <c r="C56" s="75">
        <v>49.2</v>
      </c>
      <c r="D56" s="332">
        <v>53076</v>
      </c>
      <c r="E56" s="332"/>
      <c r="G56" s="64" t="s">
        <v>42</v>
      </c>
    </row>
    <row r="57" spans="1:7">
      <c r="A57" s="358">
        <v>2001</v>
      </c>
      <c r="B57" s="332">
        <v>1075849</v>
      </c>
      <c r="C57" s="331">
        <v>48.8</v>
      </c>
      <c r="D57" s="332">
        <v>52527</v>
      </c>
      <c r="E57" s="332"/>
      <c r="G57" s="64" t="s">
        <v>42</v>
      </c>
    </row>
    <row r="58" spans="1:7">
      <c r="A58" s="358">
        <v>2002</v>
      </c>
      <c r="B58" s="332">
        <v>1071336</v>
      </c>
      <c r="C58" s="331">
        <v>47.9</v>
      </c>
      <c r="D58" s="332">
        <v>51270</v>
      </c>
      <c r="E58" s="449"/>
      <c r="G58" s="64" t="s">
        <v>42</v>
      </c>
    </row>
    <row r="59" spans="1:7">
      <c r="A59" s="358">
        <v>2003</v>
      </c>
      <c r="B59" s="469">
        <v>1066269</v>
      </c>
      <c r="C59" s="331">
        <v>49.2</v>
      </c>
      <c r="D59" s="332">
        <v>52432</v>
      </c>
      <c r="E59" s="449"/>
      <c r="G59" s="64">
        <v>2003</v>
      </c>
    </row>
    <row r="60" spans="1:7">
      <c r="A60" s="358">
        <v>2004</v>
      </c>
      <c r="B60" s="469">
        <v>1063675</v>
      </c>
      <c r="C60" s="331">
        <v>50.7</v>
      </c>
      <c r="D60" s="332">
        <v>53957</v>
      </c>
      <c r="E60" s="449"/>
      <c r="G60" s="64" t="s">
        <v>42</v>
      </c>
    </row>
    <row r="61" spans="1:7">
      <c r="A61" s="358">
        <v>2005</v>
      </c>
      <c r="B61" s="469">
        <v>1065071</v>
      </c>
      <c r="C61" s="331">
        <v>51.1</v>
      </c>
      <c r="D61" s="332">
        <v>54386</v>
      </c>
      <c r="E61" s="449"/>
      <c r="G61" s="64" t="s">
        <v>42</v>
      </c>
    </row>
    <row r="62" spans="1:7">
      <c r="A62" s="358">
        <v>2006</v>
      </c>
      <c r="B62" s="469">
        <v>1063816</v>
      </c>
      <c r="C62" s="331">
        <v>52.3</v>
      </c>
      <c r="D62" s="332">
        <v>55690</v>
      </c>
      <c r="E62" s="449"/>
      <c r="G62" s="64" t="s">
        <v>42</v>
      </c>
    </row>
    <row r="63" spans="1:7">
      <c r="A63" s="358">
        <v>2007</v>
      </c>
      <c r="B63" s="332">
        <v>1066323</v>
      </c>
      <c r="C63" s="331">
        <v>54.2</v>
      </c>
      <c r="D63" s="332">
        <v>57781</v>
      </c>
      <c r="E63" s="449"/>
      <c r="G63" s="64">
        <v>2007</v>
      </c>
    </row>
    <row r="64" spans="1:7">
      <c r="A64" s="358">
        <v>2008</v>
      </c>
      <c r="B64" s="332">
        <v>1064533</v>
      </c>
      <c r="C64" s="331">
        <v>56.4</v>
      </c>
      <c r="D64" s="332">
        <v>60041</v>
      </c>
      <c r="E64" s="449"/>
      <c r="G64" s="64" t="s">
        <v>42</v>
      </c>
    </row>
    <row r="65" spans="1:7">
      <c r="A65" s="358">
        <v>2009</v>
      </c>
      <c r="B65" s="332">
        <v>1061073</v>
      </c>
      <c r="C65" s="331">
        <v>55.6</v>
      </c>
      <c r="D65" s="332">
        <v>59046</v>
      </c>
      <c r="E65" s="449"/>
      <c r="G65" s="64" t="s">
        <v>42</v>
      </c>
    </row>
    <row r="66" spans="1:7">
      <c r="A66" s="358">
        <v>2010</v>
      </c>
      <c r="B66" s="332">
        <v>1058338</v>
      </c>
      <c r="C66" s="331">
        <v>55.6</v>
      </c>
      <c r="D66" s="332">
        <v>58791</v>
      </c>
      <c r="E66" s="449"/>
      <c r="G66" s="64" t="s">
        <v>42</v>
      </c>
    </row>
    <row r="67" spans="1:7">
      <c r="A67" s="358">
        <v>2011</v>
      </c>
      <c r="B67" s="332">
        <v>1058467</v>
      </c>
      <c r="C67" s="331">
        <v>55.4</v>
      </c>
      <c r="D67" s="332">
        <v>58590</v>
      </c>
      <c r="E67" s="449"/>
      <c r="G67" s="64">
        <v>2011</v>
      </c>
    </row>
    <row r="68" spans="1:7">
      <c r="A68" s="358">
        <v>2012</v>
      </c>
      <c r="B68" s="332">
        <v>1051693</v>
      </c>
      <c r="C68" s="331">
        <v>55.2</v>
      </c>
      <c r="D68" s="332">
        <v>58027</v>
      </c>
      <c r="E68" s="449"/>
      <c r="F68" s="331"/>
    </row>
    <row r="69" spans="1:7">
      <c r="A69" s="358">
        <v>2013</v>
      </c>
      <c r="B69" s="332">
        <v>1043307</v>
      </c>
      <c r="C69" s="317">
        <v>53.7</v>
      </c>
      <c r="D69" s="332">
        <v>56014</v>
      </c>
      <c r="E69" s="68"/>
    </row>
    <row r="70" spans="1:7">
      <c r="A70" s="354">
        <v>2014</v>
      </c>
      <c r="B70" s="319">
        <v>1037572</v>
      </c>
      <c r="C70" s="364">
        <f>(D70/B70)*1000</f>
        <v>54.670904766127073</v>
      </c>
      <c r="D70" s="319">
        <v>56725</v>
      </c>
      <c r="G70" s="64">
        <v>2014</v>
      </c>
    </row>
    <row r="72" spans="1:7">
      <c r="A72" s="603" t="s">
        <v>491</v>
      </c>
      <c r="B72" s="603"/>
    </row>
  </sheetData>
  <mergeCells count="4">
    <mergeCell ref="A72:B72"/>
    <mergeCell ref="A1:F1"/>
    <mergeCell ref="A2:I2"/>
    <mergeCell ref="A4:I4"/>
  </mergeCells>
  <pageMargins left="0.15748031496062992" right="0.15748031496062992" top="0.98425196850393704" bottom="0.98425196850393704" header="0.51181102362204722" footer="0.51181102362204722"/>
  <pageSetup paperSize="9" scale="47" orientation="landscape" r:id="rId1"/>
  <headerFooter alignWithMargins="0">
    <oddFooter>&amp;L© Crown Copyright 2015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zoomScaleNormal="100" workbookViewId="0">
      <selection sqref="A1:F1"/>
    </sheetView>
  </sheetViews>
  <sheetFormatPr defaultColWidth="9.140625" defaultRowHeight="12.75"/>
  <cols>
    <col min="1" max="6" width="9.140625" style="317"/>
    <col min="7" max="7" width="9.28515625" style="317" customWidth="1"/>
    <col min="8" max="13" width="9.140625" style="317"/>
    <col min="14" max="14" width="9.140625" style="64"/>
    <col min="15" max="16384" width="9.140625" style="317"/>
  </cols>
  <sheetData>
    <row r="1" spans="1:14" s="511" customFormat="1" ht="18" customHeight="1">
      <c r="A1" s="604" t="s">
        <v>515</v>
      </c>
      <c r="B1" s="604"/>
      <c r="C1" s="604"/>
      <c r="D1" s="604"/>
      <c r="E1" s="604"/>
      <c r="F1" s="604"/>
      <c r="G1" s="276"/>
      <c r="N1" s="519"/>
    </row>
    <row r="2" spans="1:14" ht="18" customHeight="1">
      <c r="A2" s="609" t="s">
        <v>694</v>
      </c>
      <c r="B2" s="609"/>
      <c r="C2" s="609"/>
      <c r="D2" s="609"/>
      <c r="E2" s="609"/>
      <c r="F2" s="609"/>
      <c r="G2" s="609"/>
      <c r="H2" s="609"/>
      <c r="I2" s="609"/>
      <c r="J2" s="609"/>
    </row>
    <row r="3" spans="1:14" ht="15.75">
      <c r="A3" s="256"/>
      <c r="B3" s="256"/>
      <c r="C3" s="256"/>
      <c r="D3" s="256"/>
      <c r="E3" s="256"/>
      <c r="F3" s="256"/>
      <c r="G3" s="256"/>
    </row>
    <row r="4" spans="1:14" ht="26.25" customHeight="1">
      <c r="A4" s="608" t="s">
        <v>240</v>
      </c>
      <c r="B4" s="608"/>
      <c r="C4" s="608"/>
      <c r="D4" s="608"/>
      <c r="E4" s="608"/>
      <c r="F4" s="608"/>
      <c r="G4" s="608"/>
      <c r="H4" s="608"/>
      <c r="I4" s="608"/>
      <c r="J4" s="608"/>
      <c r="K4" s="439"/>
      <c r="L4" s="439"/>
      <c r="M4" s="439"/>
    </row>
    <row r="5" spans="1:14">
      <c r="A5" s="76"/>
      <c r="B5" s="463"/>
      <c r="C5" s="463"/>
      <c r="D5" s="463"/>
      <c r="E5" s="463"/>
      <c r="F5" s="463"/>
      <c r="G5" s="463"/>
    </row>
    <row r="6" spans="1:14" ht="25.5" customHeight="1">
      <c r="A6" s="607" t="s">
        <v>127</v>
      </c>
      <c r="B6" s="607"/>
      <c r="C6" s="607"/>
      <c r="D6" s="607"/>
      <c r="E6" s="607"/>
      <c r="F6" s="607"/>
      <c r="G6" s="607"/>
    </row>
    <row r="7" spans="1:14" ht="12.75" customHeight="1">
      <c r="A7" s="77" t="s">
        <v>61</v>
      </c>
      <c r="B7" s="78" t="s">
        <v>241</v>
      </c>
      <c r="C7" s="78" t="s">
        <v>242</v>
      </c>
      <c r="D7" s="78" t="s">
        <v>243</v>
      </c>
      <c r="E7" s="78" t="s">
        <v>244</v>
      </c>
      <c r="F7" s="78" t="s">
        <v>245</v>
      </c>
      <c r="G7" s="78" t="s">
        <v>246</v>
      </c>
      <c r="H7" s="79"/>
      <c r="I7" s="79"/>
      <c r="J7" s="79"/>
      <c r="K7" s="79"/>
      <c r="L7" s="79"/>
      <c r="M7" s="79"/>
    </row>
    <row r="8" spans="1:14">
      <c r="A8" s="329">
        <v>1951</v>
      </c>
      <c r="B8" s="464">
        <v>19.600000000000001</v>
      </c>
      <c r="C8" s="464">
        <v>128.6</v>
      </c>
      <c r="D8" s="464">
        <v>147.30000000000001</v>
      </c>
      <c r="E8" s="464">
        <v>105.9</v>
      </c>
      <c r="F8" s="464">
        <v>59.4</v>
      </c>
      <c r="G8" s="464">
        <v>17</v>
      </c>
      <c r="N8" s="64">
        <v>1951</v>
      </c>
    </row>
    <row r="9" spans="1:14">
      <c r="A9" s="329">
        <v>1952</v>
      </c>
      <c r="B9" s="464">
        <v>19.8</v>
      </c>
      <c r="C9" s="464">
        <v>131.1</v>
      </c>
      <c r="D9" s="464">
        <v>149.1</v>
      </c>
      <c r="E9" s="464">
        <v>105.2</v>
      </c>
      <c r="F9" s="464">
        <v>58.6</v>
      </c>
      <c r="G9" s="464">
        <v>16.5</v>
      </c>
      <c r="N9" s="64" t="s">
        <v>42</v>
      </c>
    </row>
    <row r="10" spans="1:14">
      <c r="A10" s="329">
        <v>1953</v>
      </c>
      <c r="B10" s="464">
        <v>20.6</v>
      </c>
      <c r="C10" s="464">
        <v>136.6</v>
      </c>
      <c r="D10" s="464">
        <v>152.30000000000001</v>
      </c>
      <c r="E10" s="464">
        <v>104.8</v>
      </c>
      <c r="F10" s="464">
        <v>57.2</v>
      </c>
      <c r="G10" s="464">
        <v>16</v>
      </c>
      <c r="N10" s="64" t="s">
        <v>42</v>
      </c>
    </row>
    <row r="11" spans="1:14">
      <c r="A11" s="329">
        <v>1954</v>
      </c>
      <c r="B11" s="464">
        <v>21.9</v>
      </c>
      <c r="C11" s="464">
        <v>146.1</v>
      </c>
      <c r="D11" s="464">
        <v>154</v>
      </c>
      <c r="E11" s="464">
        <v>103.8</v>
      </c>
      <c r="F11" s="464">
        <v>57.8</v>
      </c>
      <c r="G11" s="464">
        <v>16.3</v>
      </c>
      <c r="N11" s="64" t="s">
        <v>42</v>
      </c>
    </row>
    <row r="12" spans="1:14">
      <c r="A12" s="329">
        <v>1955</v>
      </c>
      <c r="B12" s="464">
        <v>23.1</v>
      </c>
      <c r="C12" s="464">
        <v>149.19999999999999</v>
      </c>
      <c r="D12" s="464">
        <v>161</v>
      </c>
      <c r="E12" s="464">
        <v>103</v>
      </c>
      <c r="F12" s="464">
        <v>56</v>
      </c>
      <c r="G12" s="464">
        <v>15.5</v>
      </c>
      <c r="N12" s="64">
        <v>1955</v>
      </c>
    </row>
    <row r="13" spans="1:14">
      <c r="A13" s="329">
        <v>1956</v>
      </c>
      <c r="B13" s="464">
        <v>26.6</v>
      </c>
      <c r="C13" s="464">
        <v>157.9</v>
      </c>
      <c r="D13" s="464">
        <v>166.4</v>
      </c>
      <c r="E13" s="464">
        <v>103.6</v>
      </c>
      <c r="F13" s="464">
        <v>57.6</v>
      </c>
      <c r="G13" s="464">
        <v>15.1</v>
      </c>
      <c r="K13" s="464"/>
      <c r="L13" s="464"/>
      <c r="M13" s="464"/>
      <c r="N13" s="64" t="s">
        <v>42</v>
      </c>
    </row>
    <row r="14" spans="1:14">
      <c r="A14" s="329">
        <v>1957</v>
      </c>
      <c r="B14" s="464">
        <v>28.1</v>
      </c>
      <c r="C14" s="464">
        <v>168.1</v>
      </c>
      <c r="D14" s="464">
        <v>173.5</v>
      </c>
      <c r="E14" s="464">
        <v>108.4</v>
      </c>
      <c r="F14" s="464">
        <v>58</v>
      </c>
      <c r="G14" s="464">
        <v>15.1</v>
      </c>
      <c r="K14" s="464"/>
      <c r="L14" s="464"/>
      <c r="M14" s="464"/>
      <c r="N14" s="64" t="s">
        <v>42</v>
      </c>
    </row>
    <row r="15" spans="1:14">
      <c r="A15" s="329">
        <v>1958</v>
      </c>
      <c r="B15" s="464">
        <v>29.4</v>
      </c>
      <c r="C15" s="464">
        <v>174.4</v>
      </c>
      <c r="D15" s="464">
        <v>178.7</v>
      </c>
      <c r="E15" s="464">
        <v>109.5</v>
      </c>
      <c r="F15" s="464">
        <v>56.3</v>
      </c>
      <c r="G15" s="464">
        <v>15</v>
      </c>
      <c r="K15" s="464"/>
      <c r="L15" s="464"/>
      <c r="M15" s="464"/>
      <c r="N15" s="64" t="s">
        <v>42</v>
      </c>
    </row>
    <row r="16" spans="1:14">
      <c r="A16" s="329">
        <v>1959</v>
      </c>
      <c r="B16" s="464">
        <v>30.5</v>
      </c>
      <c r="C16" s="464">
        <v>174.1</v>
      </c>
      <c r="D16" s="464">
        <v>180.6</v>
      </c>
      <c r="E16" s="464">
        <v>109.9</v>
      </c>
      <c r="F16" s="464">
        <v>54.4</v>
      </c>
      <c r="G16" s="464">
        <v>14.5</v>
      </c>
      <c r="K16" s="464"/>
      <c r="L16" s="464"/>
      <c r="M16" s="464"/>
      <c r="N16" s="64">
        <v>1959</v>
      </c>
    </row>
    <row r="17" spans="1:16">
      <c r="A17" s="329">
        <v>1960</v>
      </c>
      <c r="B17" s="464">
        <v>32.1</v>
      </c>
      <c r="C17" s="464">
        <v>179.1</v>
      </c>
      <c r="D17" s="464">
        <v>187</v>
      </c>
      <c r="E17" s="464">
        <v>113.5</v>
      </c>
      <c r="F17" s="464">
        <v>55.5</v>
      </c>
      <c r="G17" s="464">
        <v>15.3</v>
      </c>
      <c r="K17" s="464"/>
      <c r="L17" s="464"/>
      <c r="M17" s="464"/>
      <c r="N17" s="64" t="s">
        <v>42</v>
      </c>
    </row>
    <row r="18" spans="1:16">
      <c r="A18" s="465">
        <v>1961</v>
      </c>
      <c r="B18" s="466">
        <v>33.700000000000003</v>
      </c>
      <c r="C18" s="466">
        <v>179.4</v>
      </c>
      <c r="D18" s="466">
        <v>188.9</v>
      </c>
      <c r="E18" s="466">
        <v>115.2</v>
      </c>
      <c r="F18" s="466">
        <v>56.7</v>
      </c>
      <c r="G18" s="466">
        <v>16.100000000000001</v>
      </c>
      <c r="N18" s="64" t="s">
        <v>42</v>
      </c>
    </row>
    <row r="19" spans="1:16">
      <c r="A19" s="465">
        <v>1962</v>
      </c>
      <c r="B19" s="466">
        <v>35.6</v>
      </c>
      <c r="C19" s="466">
        <v>189</v>
      </c>
      <c r="D19" s="466">
        <v>195.7</v>
      </c>
      <c r="E19" s="466">
        <v>115.6</v>
      </c>
      <c r="F19" s="466">
        <v>57.2</v>
      </c>
      <c r="G19" s="466">
        <v>16.2</v>
      </c>
      <c r="K19" s="464"/>
      <c r="L19" s="464"/>
      <c r="M19" s="464"/>
      <c r="N19" s="80" t="s">
        <v>42</v>
      </c>
      <c r="O19" s="81"/>
      <c r="P19" s="81"/>
    </row>
    <row r="20" spans="1:16">
      <c r="A20" s="465">
        <v>1963</v>
      </c>
      <c r="B20" s="466">
        <v>36.700000000000003</v>
      </c>
      <c r="C20" s="466">
        <v>183.7</v>
      </c>
      <c r="D20" s="466">
        <v>193.9</v>
      </c>
      <c r="E20" s="466">
        <v>116.1</v>
      </c>
      <c r="F20" s="466">
        <v>54.8</v>
      </c>
      <c r="G20" s="466">
        <v>14.8</v>
      </c>
      <c r="K20" s="466"/>
      <c r="L20" s="466"/>
      <c r="M20" s="466"/>
      <c r="N20" s="64">
        <v>1963</v>
      </c>
    </row>
    <row r="21" spans="1:16">
      <c r="A21" s="465">
        <v>1964</v>
      </c>
      <c r="B21" s="466">
        <v>40.1</v>
      </c>
      <c r="C21" s="466">
        <v>187.2</v>
      </c>
      <c r="D21" s="466">
        <v>195.1</v>
      </c>
      <c r="E21" s="466">
        <v>117.4</v>
      </c>
      <c r="F21" s="466">
        <v>57.1</v>
      </c>
      <c r="G21" s="466">
        <v>15</v>
      </c>
      <c r="K21" s="466"/>
      <c r="L21" s="466"/>
      <c r="M21" s="466"/>
      <c r="N21" s="64" t="s">
        <v>42</v>
      </c>
    </row>
    <row r="22" spans="1:16">
      <c r="A22" s="465">
        <v>1965</v>
      </c>
      <c r="B22" s="466">
        <v>42.5</v>
      </c>
      <c r="C22" s="466">
        <v>184.5</v>
      </c>
      <c r="D22" s="466">
        <v>188.8</v>
      </c>
      <c r="E22" s="466">
        <v>110.5</v>
      </c>
      <c r="F22" s="466">
        <v>55.2</v>
      </c>
      <c r="G22" s="466">
        <v>13.8</v>
      </c>
      <c r="K22" s="466"/>
      <c r="L22" s="466"/>
      <c r="M22" s="466"/>
      <c r="N22" s="64" t="s">
        <v>42</v>
      </c>
    </row>
    <row r="23" spans="1:16">
      <c r="A23" s="465">
        <v>1966</v>
      </c>
      <c r="B23" s="466">
        <v>46.1</v>
      </c>
      <c r="C23" s="466">
        <v>181.7</v>
      </c>
      <c r="D23" s="466">
        <v>180.5</v>
      </c>
      <c r="E23" s="466">
        <v>103.8</v>
      </c>
      <c r="F23" s="466">
        <v>50.8</v>
      </c>
      <c r="G23" s="466">
        <v>13.8</v>
      </c>
      <c r="K23" s="466"/>
      <c r="L23" s="466"/>
      <c r="M23" s="466"/>
      <c r="N23" s="64" t="s">
        <v>42</v>
      </c>
    </row>
    <row r="24" spans="1:16">
      <c r="A24" s="465">
        <v>1967</v>
      </c>
      <c r="B24" s="466">
        <v>49</v>
      </c>
      <c r="C24" s="466">
        <v>179.1</v>
      </c>
      <c r="D24" s="466">
        <v>180.1</v>
      </c>
      <c r="E24" s="466">
        <v>101.7</v>
      </c>
      <c r="F24" s="466">
        <v>49.5</v>
      </c>
      <c r="G24" s="466">
        <v>13.4</v>
      </c>
      <c r="N24" s="64">
        <v>1967</v>
      </c>
    </row>
    <row r="25" spans="1:16">
      <c r="A25" s="465">
        <v>1968</v>
      </c>
      <c r="B25" s="466">
        <v>48</v>
      </c>
      <c r="C25" s="466">
        <v>179.8</v>
      </c>
      <c r="D25" s="466">
        <v>177.6</v>
      </c>
      <c r="E25" s="466">
        <v>98.3</v>
      </c>
      <c r="F25" s="466">
        <v>46.8</v>
      </c>
      <c r="G25" s="466">
        <v>11.8</v>
      </c>
      <c r="N25" s="64" t="s">
        <v>42</v>
      </c>
    </row>
    <row r="26" spans="1:16">
      <c r="A26" s="465">
        <v>1969</v>
      </c>
      <c r="B26" s="466">
        <v>47.3</v>
      </c>
      <c r="C26" s="466">
        <v>169.4</v>
      </c>
      <c r="D26" s="466">
        <v>170.6</v>
      </c>
      <c r="E26" s="466">
        <v>92.6</v>
      </c>
      <c r="F26" s="466">
        <v>42.8</v>
      </c>
      <c r="G26" s="466">
        <v>10.8</v>
      </c>
      <c r="K26" s="466"/>
      <c r="L26" s="466"/>
      <c r="M26" s="466"/>
      <c r="N26" s="64" t="s">
        <v>42</v>
      </c>
    </row>
    <row r="27" spans="1:16">
      <c r="A27" s="465">
        <v>1970</v>
      </c>
      <c r="B27" s="466">
        <v>47.6</v>
      </c>
      <c r="C27" s="466">
        <v>166.2</v>
      </c>
      <c r="D27" s="466">
        <v>164.5</v>
      </c>
      <c r="E27" s="466">
        <v>87</v>
      </c>
      <c r="F27" s="466">
        <v>37.9</v>
      </c>
      <c r="G27" s="466">
        <v>9.6</v>
      </c>
      <c r="K27" s="331"/>
      <c r="L27" s="331"/>
      <c r="M27" s="331"/>
      <c r="N27" s="64" t="s">
        <v>42</v>
      </c>
    </row>
    <row r="28" spans="1:16">
      <c r="A28" s="465">
        <v>1971</v>
      </c>
      <c r="B28" s="466">
        <v>47.7</v>
      </c>
      <c r="C28" s="466">
        <v>163.5</v>
      </c>
      <c r="D28" s="466">
        <v>164.4</v>
      </c>
      <c r="E28" s="466">
        <v>84.8</v>
      </c>
      <c r="F28" s="466">
        <v>36.5</v>
      </c>
      <c r="G28" s="466">
        <v>9.1999999999999993</v>
      </c>
      <c r="K28" s="331"/>
      <c r="L28" s="331"/>
      <c r="M28" s="331"/>
      <c r="N28" s="64">
        <v>1971</v>
      </c>
    </row>
    <row r="29" spans="1:16">
      <c r="A29" s="465">
        <v>1972</v>
      </c>
      <c r="B29" s="466">
        <v>47.1</v>
      </c>
      <c r="C29" s="466">
        <v>147.4</v>
      </c>
      <c r="D29" s="466">
        <v>147.4</v>
      </c>
      <c r="E29" s="466">
        <v>74.900000000000006</v>
      </c>
      <c r="F29" s="466">
        <v>30.9</v>
      </c>
      <c r="G29" s="466">
        <v>7.8</v>
      </c>
      <c r="N29" s="64" t="s">
        <v>42</v>
      </c>
    </row>
    <row r="30" spans="1:16">
      <c r="A30" s="465">
        <v>1973</v>
      </c>
      <c r="B30" s="466">
        <v>44.6</v>
      </c>
      <c r="C30" s="466">
        <v>138.30000000000001</v>
      </c>
      <c r="D30" s="466">
        <v>141.9</v>
      </c>
      <c r="E30" s="466">
        <v>68.599999999999994</v>
      </c>
      <c r="F30" s="466">
        <v>27.2</v>
      </c>
      <c r="G30" s="466">
        <v>6.2</v>
      </c>
      <c r="M30" s="331"/>
      <c r="N30" s="64" t="s">
        <v>42</v>
      </c>
    </row>
    <row r="31" spans="1:16">
      <c r="A31" s="465">
        <v>1974</v>
      </c>
      <c r="B31" s="466">
        <v>42.7</v>
      </c>
      <c r="C31" s="466">
        <v>129.9</v>
      </c>
      <c r="D31" s="466">
        <v>131.30000000000001</v>
      </c>
      <c r="E31" s="466">
        <v>61.6</v>
      </c>
      <c r="F31" s="466">
        <v>22.5</v>
      </c>
      <c r="G31" s="466">
        <v>6.2</v>
      </c>
      <c r="N31" s="64" t="s">
        <v>42</v>
      </c>
    </row>
    <row r="32" spans="1:16">
      <c r="A32" s="465">
        <v>1975</v>
      </c>
      <c r="B32" s="466">
        <v>39.6</v>
      </c>
      <c r="C32" s="466">
        <v>124.9</v>
      </c>
      <c r="D32" s="466">
        <v>128.19999999999999</v>
      </c>
      <c r="E32" s="466">
        <v>59.3</v>
      </c>
      <c r="F32" s="466">
        <v>21.3</v>
      </c>
      <c r="G32" s="466">
        <v>5.4</v>
      </c>
      <c r="N32" s="64">
        <v>1975</v>
      </c>
    </row>
    <row r="33" spans="1:14">
      <c r="A33" s="465">
        <v>1976</v>
      </c>
      <c r="B33" s="466">
        <v>35.299999999999997</v>
      </c>
      <c r="C33" s="466">
        <v>115.6</v>
      </c>
      <c r="D33" s="466">
        <v>124.3</v>
      </c>
      <c r="E33" s="466">
        <v>57.3</v>
      </c>
      <c r="F33" s="466">
        <v>19.2</v>
      </c>
      <c r="G33" s="466">
        <v>4.5999999999999996</v>
      </c>
      <c r="I33" s="331"/>
      <c r="J33" s="331"/>
      <c r="N33" s="64" t="s">
        <v>42</v>
      </c>
    </row>
    <row r="34" spans="1:14">
      <c r="A34" s="465">
        <v>1977</v>
      </c>
      <c r="B34" s="466">
        <v>32.1</v>
      </c>
      <c r="C34" s="466">
        <v>108.9</v>
      </c>
      <c r="D34" s="466">
        <v>119.8</v>
      </c>
      <c r="E34" s="466">
        <v>57.4</v>
      </c>
      <c r="F34" s="466">
        <v>18</v>
      </c>
      <c r="G34" s="466">
        <v>4.5</v>
      </c>
      <c r="I34" s="331"/>
      <c r="J34" s="331"/>
      <c r="N34" s="64" t="s">
        <v>42</v>
      </c>
    </row>
    <row r="35" spans="1:14">
      <c r="A35" s="465">
        <v>1978</v>
      </c>
      <c r="B35" s="466">
        <v>32.200000000000003</v>
      </c>
      <c r="C35" s="466">
        <v>109</v>
      </c>
      <c r="D35" s="466">
        <v>124.6</v>
      </c>
      <c r="E35" s="466">
        <v>61.3</v>
      </c>
      <c r="F35" s="466">
        <v>18.2</v>
      </c>
      <c r="G35" s="466">
        <v>3.7</v>
      </c>
      <c r="I35" s="331"/>
      <c r="J35" s="331"/>
      <c r="N35" s="64" t="s">
        <v>42</v>
      </c>
    </row>
    <row r="36" spans="1:14">
      <c r="A36" s="465">
        <v>1979</v>
      </c>
      <c r="B36" s="466">
        <v>32</v>
      </c>
      <c r="C36" s="466">
        <v>111.6</v>
      </c>
      <c r="D36" s="466">
        <v>134.69999999999999</v>
      </c>
      <c r="E36" s="466">
        <v>65.900000000000006</v>
      </c>
      <c r="F36" s="466">
        <v>20.5</v>
      </c>
      <c r="G36" s="466">
        <v>4.0999999999999996</v>
      </c>
      <c r="I36" s="331"/>
      <c r="J36" s="331"/>
      <c r="N36" s="64">
        <v>1979</v>
      </c>
    </row>
    <row r="37" spans="1:14">
      <c r="A37" s="465">
        <v>1980</v>
      </c>
      <c r="B37" s="466">
        <v>32</v>
      </c>
      <c r="C37" s="466">
        <v>112.3</v>
      </c>
      <c r="D37" s="466">
        <v>132.5</v>
      </c>
      <c r="E37" s="466">
        <v>66.7</v>
      </c>
      <c r="F37" s="466">
        <v>20.3</v>
      </c>
      <c r="G37" s="466">
        <v>3.9</v>
      </c>
      <c r="I37" s="331"/>
      <c r="J37" s="331"/>
      <c r="N37" s="64" t="s">
        <v>42</v>
      </c>
    </row>
    <row r="38" spans="1:14">
      <c r="A38" s="465">
        <v>1981</v>
      </c>
      <c r="B38" s="466">
        <v>30.5</v>
      </c>
      <c r="C38" s="466">
        <v>112.3</v>
      </c>
      <c r="D38" s="466">
        <v>131.30000000000001</v>
      </c>
      <c r="E38" s="466">
        <v>66.2</v>
      </c>
      <c r="F38" s="466">
        <v>20.8</v>
      </c>
      <c r="G38" s="466">
        <v>3.9</v>
      </c>
      <c r="N38" s="64" t="s">
        <v>42</v>
      </c>
    </row>
    <row r="39" spans="1:14">
      <c r="A39" s="465">
        <v>1982</v>
      </c>
      <c r="B39" s="82">
        <v>30.7</v>
      </c>
      <c r="C39" s="82">
        <v>104.8</v>
      </c>
      <c r="D39" s="82">
        <v>123.2</v>
      </c>
      <c r="E39" s="82">
        <v>64.599999999999994</v>
      </c>
      <c r="F39" s="82">
        <v>20.5</v>
      </c>
      <c r="G39" s="82">
        <v>3.9</v>
      </c>
      <c r="J39" s="331"/>
      <c r="N39" s="64" t="s">
        <v>42</v>
      </c>
    </row>
    <row r="40" spans="1:14">
      <c r="A40" s="465">
        <v>1983</v>
      </c>
      <c r="B40" s="82">
        <v>28.6</v>
      </c>
      <c r="C40" s="82">
        <v>100.7</v>
      </c>
      <c r="D40" s="82">
        <v>120.8</v>
      </c>
      <c r="E40" s="82">
        <v>65.400000000000006</v>
      </c>
      <c r="F40" s="82">
        <v>20.6</v>
      </c>
      <c r="G40" s="82">
        <v>3.7</v>
      </c>
      <c r="N40" s="64">
        <v>1983</v>
      </c>
    </row>
    <row r="41" spans="1:14">
      <c r="A41" s="465">
        <v>1984</v>
      </c>
      <c r="B41" s="82">
        <v>28.7</v>
      </c>
      <c r="C41" s="82">
        <v>96.2</v>
      </c>
      <c r="D41" s="82">
        <v>121.6</v>
      </c>
      <c r="E41" s="82">
        <v>65.900000000000006</v>
      </c>
      <c r="F41" s="82">
        <v>20.100000000000001</v>
      </c>
      <c r="G41" s="82">
        <v>3.8</v>
      </c>
      <c r="N41" s="64" t="s">
        <v>42</v>
      </c>
    </row>
    <row r="42" spans="1:14">
      <c r="A42" s="465">
        <v>1985</v>
      </c>
      <c r="B42" s="82">
        <v>30.8</v>
      </c>
      <c r="C42" s="82">
        <v>95.4</v>
      </c>
      <c r="D42" s="82">
        <v>122.4</v>
      </c>
      <c r="E42" s="82">
        <v>67.900000000000006</v>
      </c>
      <c r="F42" s="82">
        <v>20.7</v>
      </c>
      <c r="G42" s="82">
        <v>3.5</v>
      </c>
      <c r="N42" s="64" t="s">
        <v>42</v>
      </c>
    </row>
    <row r="43" spans="1:14">
      <c r="A43" s="465">
        <v>1986</v>
      </c>
      <c r="B43" s="82">
        <v>30.7</v>
      </c>
      <c r="C43" s="82">
        <v>91.6</v>
      </c>
      <c r="D43" s="82">
        <v>119</v>
      </c>
      <c r="E43" s="82">
        <v>69.8</v>
      </c>
      <c r="F43" s="82">
        <v>20.2</v>
      </c>
      <c r="G43" s="82">
        <v>3.6</v>
      </c>
      <c r="N43" s="64" t="s">
        <v>42</v>
      </c>
    </row>
    <row r="44" spans="1:14">
      <c r="A44" s="465">
        <v>1987</v>
      </c>
      <c r="B44" s="82">
        <v>31.6</v>
      </c>
      <c r="C44" s="82">
        <v>90.7</v>
      </c>
      <c r="D44" s="82">
        <v>118.1</v>
      </c>
      <c r="E44" s="82">
        <v>71.7</v>
      </c>
      <c r="F44" s="82">
        <v>21.1</v>
      </c>
      <c r="G44" s="82">
        <v>3.4</v>
      </c>
      <c r="N44" s="64">
        <v>1987</v>
      </c>
    </row>
    <row r="45" spans="1:14">
      <c r="A45" s="467">
        <v>1988</v>
      </c>
      <c r="B45" s="82">
        <v>31.9</v>
      </c>
      <c r="C45" s="82">
        <v>88.7</v>
      </c>
      <c r="D45" s="82">
        <v>119.5</v>
      </c>
      <c r="E45" s="82">
        <v>71.900000000000006</v>
      </c>
      <c r="F45" s="82">
        <v>22.9</v>
      </c>
      <c r="G45" s="82">
        <v>3.3</v>
      </c>
      <c r="N45" s="64" t="s">
        <v>42</v>
      </c>
    </row>
    <row r="46" spans="1:14">
      <c r="A46" s="467">
        <v>1989</v>
      </c>
      <c r="B46" s="75">
        <v>31.1</v>
      </c>
      <c r="C46" s="75">
        <v>82.5</v>
      </c>
      <c r="D46" s="75">
        <v>112.6</v>
      </c>
      <c r="E46" s="75">
        <v>71.5</v>
      </c>
      <c r="F46" s="75">
        <v>22.9</v>
      </c>
      <c r="G46" s="75">
        <v>3.7</v>
      </c>
      <c r="N46" s="64" t="s">
        <v>42</v>
      </c>
    </row>
    <row r="47" spans="1:14">
      <c r="A47" s="358">
        <v>1990</v>
      </c>
      <c r="B47" s="75">
        <v>31.9</v>
      </c>
      <c r="C47" s="75">
        <v>82.7</v>
      </c>
      <c r="D47" s="75">
        <v>116.8</v>
      </c>
      <c r="E47" s="75">
        <v>76.099999999999994</v>
      </c>
      <c r="F47" s="75">
        <v>24.5</v>
      </c>
      <c r="G47" s="75">
        <v>3.5</v>
      </c>
      <c r="N47" s="64" t="s">
        <v>42</v>
      </c>
    </row>
    <row r="48" spans="1:14">
      <c r="A48" s="358">
        <v>1991</v>
      </c>
      <c r="B48" s="75">
        <v>33.299999999999997</v>
      </c>
      <c r="C48" s="75">
        <v>82.3</v>
      </c>
      <c r="D48" s="75">
        <v>116.5</v>
      </c>
      <c r="E48" s="75">
        <v>78.3</v>
      </c>
      <c r="F48" s="75">
        <v>26.8</v>
      </c>
      <c r="G48" s="75">
        <v>4</v>
      </c>
      <c r="N48" s="64">
        <v>1991</v>
      </c>
    </row>
    <row r="49" spans="1:15">
      <c r="A49" s="358">
        <v>1992</v>
      </c>
      <c r="B49" s="75">
        <v>33.1</v>
      </c>
      <c r="C49" s="75">
        <v>77.7</v>
      </c>
      <c r="D49" s="75">
        <v>113.6</v>
      </c>
      <c r="E49" s="75">
        <v>80.7</v>
      </c>
      <c r="F49" s="75">
        <v>27.8</v>
      </c>
      <c r="G49" s="75">
        <v>4</v>
      </c>
      <c r="N49" s="64" t="s">
        <v>42</v>
      </c>
    </row>
    <row r="50" spans="1:15">
      <c r="A50" s="358">
        <v>1993</v>
      </c>
      <c r="B50" s="75">
        <v>31.2</v>
      </c>
      <c r="C50" s="75">
        <v>72.5</v>
      </c>
      <c r="D50" s="75">
        <v>110</v>
      </c>
      <c r="E50" s="75">
        <v>79.8</v>
      </c>
      <c r="F50" s="75">
        <v>28</v>
      </c>
      <c r="G50" s="75">
        <v>4.3</v>
      </c>
      <c r="N50" s="64" t="s">
        <v>42</v>
      </c>
    </row>
    <row r="51" spans="1:15">
      <c r="A51" s="358">
        <v>1994</v>
      </c>
      <c r="B51" s="75">
        <v>28.5</v>
      </c>
      <c r="C51" s="75">
        <v>68.2</v>
      </c>
      <c r="D51" s="75">
        <v>106.5</v>
      </c>
      <c r="E51" s="75">
        <v>81.3</v>
      </c>
      <c r="F51" s="75">
        <v>28.8</v>
      </c>
      <c r="G51" s="75">
        <v>4.5</v>
      </c>
      <c r="N51" s="64" t="s">
        <v>42</v>
      </c>
    </row>
    <row r="52" spans="1:15">
      <c r="A52" s="358">
        <v>1995</v>
      </c>
      <c r="B52" s="75">
        <v>28.2</v>
      </c>
      <c r="C52" s="75">
        <v>66.599999999999994</v>
      </c>
      <c r="D52" s="75">
        <v>101.3</v>
      </c>
      <c r="E52" s="75">
        <v>80.599999999999994</v>
      </c>
      <c r="F52" s="75">
        <v>30.4</v>
      </c>
      <c r="G52" s="75">
        <v>4.9000000000000004</v>
      </c>
      <c r="N52" s="64">
        <v>1995</v>
      </c>
    </row>
    <row r="53" spans="1:15">
      <c r="A53" s="358">
        <v>1996</v>
      </c>
      <c r="B53" s="82">
        <v>29.7</v>
      </c>
      <c r="C53" s="82">
        <v>64.5</v>
      </c>
      <c r="D53" s="82">
        <v>98.5</v>
      </c>
      <c r="E53" s="82">
        <v>81.900000000000006</v>
      </c>
      <c r="F53" s="82">
        <v>31.4</v>
      </c>
      <c r="G53" s="82">
        <v>5.4</v>
      </c>
      <c r="N53" s="64" t="s">
        <v>42</v>
      </c>
    </row>
    <row r="54" spans="1:15">
      <c r="A54" s="358">
        <v>1997</v>
      </c>
      <c r="B54" s="82">
        <v>31</v>
      </c>
      <c r="C54" s="82">
        <v>65.5</v>
      </c>
      <c r="D54" s="82">
        <v>97.4</v>
      </c>
      <c r="E54" s="82">
        <v>83.9</v>
      </c>
      <c r="F54" s="82">
        <v>34</v>
      </c>
      <c r="G54" s="82">
        <v>5.4</v>
      </c>
      <c r="N54" s="64" t="s">
        <v>42</v>
      </c>
    </row>
    <row r="55" spans="1:15">
      <c r="A55" s="358">
        <v>1998</v>
      </c>
      <c r="B55" s="82">
        <v>30.6</v>
      </c>
      <c r="C55" s="82">
        <v>62.8</v>
      </c>
      <c r="D55" s="82">
        <v>94.3</v>
      </c>
      <c r="E55" s="82">
        <v>83.2</v>
      </c>
      <c r="F55" s="82">
        <v>34.1</v>
      </c>
      <c r="G55" s="82">
        <v>5.9</v>
      </c>
      <c r="N55" s="64" t="s">
        <v>42</v>
      </c>
    </row>
    <row r="56" spans="1:15">
      <c r="A56" s="358">
        <v>1999</v>
      </c>
      <c r="B56" s="82">
        <v>30.3</v>
      </c>
      <c r="C56" s="82">
        <v>61</v>
      </c>
      <c r="D56" s="82">
        <v>90.4</v>
      </c>
      <c r="E56" s="82">
        <v>82</v>
      </c>
      <c r="F56" s="82">
        <v>34.299999999999997</v>
      </c>
      <c r="G56" s="82">
        <v>6.1</v>
      </c>
      <c r="N56" s="64">
        <v>1999</v>
      </c>
    </row>
    <row r="57" spans="1:15">
      <c r="A57" s="358">
        <v>2000</v>
      </c>
      <c r="B57" s="82">
        <v>29.3</v>
      </c>
      <c r="C57" s="82">
        <v>57.6</v>
      </c>
      <c r="D57" s="82">
        <v>86.5</v>
      </c>
      <c r="E57" s="82">
        <v>81.3</v>
      </c>
      <c r="F57" s="82">
        <v>35.6</v>
      </c>
      <c r="G57" s="82">
        <v>6.1</v>
      </c>
      <c r="N57" s="64" t="s">
        <v>42</v>
      </c>
    </row>
    <row r="58" spans="1:15">
      <c r="A58" s="358">
        <v>2001</v>
      </c>
      <c r="B58" s="466">
        <v>28.4</v>
      </c>
      <c r="C58" s="466">
        <v>57.8</v>
      </c>
      <c r="D58" s="466">
        <v>85.1</v>
      </c>
      <c r="E58" s="466">
        <v>82.2</v>
      </c>
      <c r="F58" s="466">
        <v>36.9</v>
      </c>
      <c r="G58" s="466">
        <v>6.5</v>
      </c>
      <c r="N58" s="64" t="s">
        <v>42</v>
      </c>
    </row>
    <row r="59" spans="1:15">
      <c r="A59" s="358">
        <v>2002</v>
      </c>
      <c r="B59" s="466">
        <v>26.7</v>
      </c>
      <c r="C59" s="466">
        <v>57.3</v>
      </c>
      <c r="D59" s="466">
        <v>82.6</v>
      </c>
      <c r="E59" s="466">
        <v>83.3</v>
      </c>
      <c r="F59" s="466">
        <v>37</v>
      </c>
      <c r="G59" s="466">
        <v>6.6</v>
      </c>
      <c r="H59" s="449"/>
      <c r="N59" s="64" t="s">
        <v>42</v>
      </c>
    </row>
    <row r="60" spans="1:15">
      <c r="A60" s="358">
        <v>2003</v>
      </c>
      <c r="B60" s="466">
        <v>26.3</v>
      </c>
      <c r="C60" s="466">
        <v>58.6</v>
      </c>
      <c r="D60" s="466">
        <v>85.3</v>
      </c>
      <c r="E60" s="466">
        <v>86.5</v>
      </c>
      <c r="F60" s="466">
        <v>40.1</v>
      </c>
      <c r="G60" s="466">
        <v>7.3</v>
      </c>
      <c r="H60" s="449"/>
      <c r="N60" s="64">
        <v>2003</v>
      </c>
    </row>
    <row r="61" spans="1:15">
      <c r="A61" s="358">
        <v>2004</v>
      </c>
      <c r="B61" s="466">
        <v>26.3</v>
      </c>
      <c r="C61" s="466">
        <v>60</v>
      </c>
      <c r="D61" s="466">
        <v>87.8</v>
      </c>
      <c r="E61" s="466">
        <v>90</v>
      </c>
      <c r="F61" s="466">
        <v>43.4</v>
      </c>
      <c r="G61" s="466">
        <v>8.1999999999999993</v>
      </c>
      <c r="H61" s="449"/>
      <c r="N61" s="64" t="s">
        <v>42</v>
      </c>
    </row>
    <row r="62" spans="1:15">
      <c r="A62" s="358">
        <v>2005</v>
      </c>
      <c r="B62" s="466">
        <v>26.2</v>
      </c>
      <c r="C62" s="466">
        <v>59.1</v>
      </c>
      <c r="D62" s="466">
        <v>86.7</v>
      </c>
      <c r="E62" s="466">
        <v>92.3</v>
      </c>
      <c r="F62" s="466">
        <v>45.4</v>
      </c>
      <c r="G62" s="466">
        <v>8.4</v>
      </c>
      <c r="H62" s="449"/>
      <c r="N62" s="64" t="s">
        <v>42</v>
      </c>
    </row>
    <row r="63" spans="1:15">
      <c r="A63" s="358">
        <v>2006</v>
      </c>
      <c r="B63" s="466">
        <v>25.8</v>
      </c>
      <c r="C63" s="466">
        <v>60.9</v>
      </c>
      <c r="D63" s="466">
        <v>88.3</v>
      </c>
      <c r="E63" s="466">
        <v>95.9</v>
      </c>
      <c r="F63" s="466">
        <v>47.6</v>
      </c>
      <c r="G63" s="466">
        <v>8.6999999999999993</v>
      </c>
      <c r="H63" s="449"/>
      <c r="N63" s="64" t="s">
        <v>42</v>
      </c>
      <c r="O63" s="48"/>
    </row>
    <row r="64" spans="1:15" s="48" customFormat="1">
      <c r="A64" s="358">
        <v>2007</v>
      </c>
      <c r="B64" s="466">
        <v>26.5</v>
      </c>
      <c r="C64" s="466">
        <v>63.3</v>
      </c>
      <c r="D64" s="466">
        <v>90.6</v>
      </c>
      <c r="E64" s="466">
        <v>98.1</v>
      </c>
      <c r="F64" s="466">
        <v>50.9</v>
      </c>
      <c r="G64" s="466">
        <v>9.1999999999999993</v>
      </c>
      <c r="H64" s="449"/>
      <c r="N64" s="64">
        <v>2007</v>
      </c>
    </row>
    <row r="65" spans="1:18">
      <c r="A65" s="358">
        <v>2008</v>
      </c>
      <c r="B65" s="466">
        <v>26.3</v>
      </c>
      <c r="C65" s="466">
        <v>65.2</v>
      </c>
      <c r="D65" s="466">
        <v>95.1</v>
      </c>
      <c r="E65" s="466">
        <v>102.6</v>
      </c>
      <c r="F65" s="466">
        <v>52.4</v>
      </c>
      <c r="G65" s="466">
        <v>10.199999999999999</v>
      </c>
      <c r="H65" s="449"/>
      <c r="N65" s="64" t="s">
        <v>42</v>
      </c>
    </row>
    <row r="66" spans="1:18">
      <c r="A66" s="358">
        <v>2009</v>
      </c>
      <c r="B66" s="466">
        <v>24.3</v>
      </c>
      <c r="C66" s="466">
        <v>63.8</v>
      </c>
      <c r="D66" s="466">
        <v>93.8</v>
      </c>
      <c r="E66" s="466">
        <v>100.7</v>
      </c>
      <c r="F66" s="466">
        <v>52.6</v>
      </c>
      <c r="G66" s="466">
        <v>10.3</v>
      </c>
      <c r="H66" s="449"/>
      <c r="N66" s="64" t="s">
        <v>42</v>
      </c>
    </row>
    <row r="67" spans="1:18">
      <c r="A67" s="358">
        <v>2010</v>
      </c>
      <c r="B67" s="466">
        <v>22.9</v>
      </c>
      <c r="C67" s="466">
        <v>59.9</v>
      </c>
      <c r="D67" s="466">
        <v>92.6</v>
      </c>
      <c r="E67" s="466">
        <v>102.8</v>
      </c>
      <c r="F67" s="466">
        <v>53.8</v>
      </c>
      <c r="G67" s="466">
        <v>10.7</v>
      </c>
      <c r="H67" s="449"/>
      <c r="N67" s="64" t="s">
        <v>42</v>
      </c>
    </row>
    <row r="68" spans="1:18">
      <c r="A68" s="358">
        <v>2011</v>
      </c>
      <c r="B68" s="331">
        <v>21.1</v>
      </c>
      <c r="C68" s="331">
        <v>57.9</v>
      </c>
      <c r="D68" s="331">
        <v>90.2</v>
      </c>
      <c r="E68" s="331">
        <v>102.8</v>
      </c>
      <c r="F68" s="331">
        <v>55.4</v>
      </c>
      <c r="G68" s="331">
        <v>11.2</v>
      </c>
      <c r="H68" s="449"/>
      <c r="I68" s="331"/>
      <c r="J68" s="331"/>
      <c r="K68" s="331"/>
      <c r="L68" s="331"/>
      <c r="M68" s="331"/>
      <c r="N68" s="64">
        <v>2011</v>
      </c>
    </row>
    <row r="69" spans="1:18">
      <c r="A69" s="358">
        <v>2012</v>
      </c>
      <c r="B69" s="331">
        <v>19.7</v>
      </c>
      <c r="C69" s="331">
        <v>55.2</v>
      </c>
      <c r="D69" s="331">
        <v>90.9</v>
      </c>
      <c r="E69" s="331">
        <v>101.7</v>
      </c>
      <c r="F69" s="331">
        <v>55.8</v>
      </c>
      <c r="G69" s="331">
        <v>11</v>
      </c>
      <c r="H69" s="449"/>
      <c r="M69" s="331"/>
      <c r="N69" s="73"/>
      <c r="O69" s="331"/>
      <c r="P69" s="331"/>
      <c r="Q69" s="331"/>
      <c r="R69" s="331"/>
    </row>
    <row r="70" spans="1:18">
      <c r="A70" s="328">
        <v>2013</v>
      </c>
      <c r="B70" s="328">
        <v>17.899999999999999</v>
      </c>
      <c r="C70" s="328">
        <v>52.8</v>
      </c>
      <c r="D70" s="328">
        <v>85.7</v>
      </c>
      <c r="E70" s="328">
        <v>98.1</v>
      </c>
      <c r="F70" s="328">
        <v>56.1</v>
      </c>
      <c r="G70" s="328">
        <v>11.6</v>
      </c>
      <c r="H70" s="68"/>
    </row>
    <row r="71" spans="1:18">
      <c r="A71" s="354">
        <v>2014</v>
      </c>
      <c r="B71" s="325">
        <v>16.100000000000001</v>
      </c>
      <c r="C71" s="325">
        <v>50.3</v>
      </c>
      <c r="D71" s="325">
        <v>87.6</v>
      </c>
      <c r="E71" s="325">
        <v>100.4</v>
      </c>
      <c r="F71" s="325">
        <v>58.3</v>
      </c>
      <c r="G71" s="364">
        <v>12</v>
      </c>
      <c r="N71" s="64">
        <v>2014</v>
      </c>
    </row>
    <row r="72" spans="1:18">
      <c r="B72" s="331"/>
      <c r="C72" s="331"/>
      <c r="D72" s="331"/>
      <c r="E72" s="331"/>
      <c r="F72" s="331"/>
      <c r="G72" s="331"/>
    </row>
    <row r="73" spans="1:18">
      <c r="A73" s="603" t="s">
        <v>491</v>
      </c>
      <c r="B73" s="603"/>
      <c r="C73" s="331"/>
      <c r="D73" s="331"/>
      <c r="E73" s="331"/>
      <c r="F73" s="331"/>
      <c r="G73" s="331"/>
    </row>
    <row r="74" spans="1:18">
      <c r="B74" s="331"/>
      <c r="C74" s="331"/>
      <c r="D74" s="331"/>
      <c r="E74" s="331"/>
      <c r="F74" s="331"/>
      <c r="G74" s="331"/>
    </row>
    <row r="75" spans="1:18">
      <c r="B75" s="331"/>
      <c r="C75" s="331"/>
      <c r="D75" s="331"/>
      <c r="E75" s="331"/>
      <c r="F75" s="331"/>
      <c r="G75" s="331"/>
    </row>
    <row r="76" spans="1:18">
      <c r="B76" s="331"/>
      <c r="C76" s="331"/>
      <c r="D76" s="331"/>
      <c r="E76" s="331"/>
      <c r="F76" s="331"/>
      <c r="G76" s="331"/>
    </row>
    <row r="77" spans="1:18">
      <c r="B77" s="331"/>
      <c r="C77" s="331"/>
      <c r="D77" s="331"/>
      <c r="E77" s="331"/>
      <c r="F77" s="331"/>
      <c r="G77" s="331"/>
    </row>
    <row r="78" spans="1:18">
      <c r="B78" s="331"/>
      <c r="C78" s="331"/>
      <c r="D78" s="331"/>
      <c r="E78" s="331"/>
      <c r="F78" s="331"/>
      <c r="G78" s="331"/>
    </row>
    <row r="79" spans="1:18">
      <c r="B79" s="331"/>
      <c r="C79" s="331"/>
      <c r="D79" s="331"/>
      <c r="E79" s="331"/>
      <c r="F79" s="331"/>
      <c r="G79" s="331"/>
    </row>
    <row r="80" spans="1:18">
      <c r="B80" s="331"/>
      <c r="C80" s="331"/>
      <c r="D80" s="331"/>
      <c r="E80" s="331"/>
      <c r="F80" s="331"/>
      <c r="G80" s="331"/>
    </row>
  </sheetData>
  <mergeCells count="5">
    <mergeCell ref="A6:G6"/>
    <mergeCell ref="A73:B73"/>
    <mergeCell ref="A4:J4"/>
    <mergeCell ref="A1:F1"/>
    <mergeCell ref="A2:J2"/>
  </mergeCells>
  <pageMargins left="0.15748031496062992" right="0.15748031496062992" top="0.98425196850393704" bottom="0.98425196850393704" header="0.51181102362204722" footer="0.51181102362204722"/>
  <pageSetup paperSize="9" scale="44" orientation="landscape" r:id="rId1"/>
  <headerFooter alignWithMargins="0">
    <oddFooter>&amp;L© Crown Copyright 2015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Normal="100" workbookViewId="0">
      <selection sqref="A1:F1"/>
    </sheetView>
  </sheetViews>
  <sheetFormatPr defaultColWidth="9.140625" defaultRowHeight="12.75"/>
  <cols>
    <col min="1" max="5" width="9.140625" style="317"/>
    <col min="6" max="6" width="9.5703125" style="48" bestFit="1" customWidth="1"/>
    <col min="7" max="7" width="9.5703125" style="317" bestFit="1" customWidth="1"/>
    <col min="8" max="16384" width="9.140625" style="317"/>
  </cols>
  <sheetData>
    <row r="1" spans="1:11" s="511" customFormat="1" ht="18" customHeight="1">
      <c r="A1" s="604" t="s">
        <v>515</v>
      </c>
      <c r="B1" s="604"/>
      <c r="C1" s="604"/>
      <c r="D1" s="604"/>
      <c r="E1" s="604"/>
      <c r="F1" s="604"/>
    </row>
    <row r="2" spans="1:11" ht="18" customHeight="1">
      <c r="A2" s="612" t="s">
        <v>695</v>
      </c>
      <c r="B2" s="612"/>
      <c r="C2" s="612"/>
      <c r="D2" s="612"/>
      <c r="E2" s="612"/>
      <c r="F2" s="612"/>
      <c r="G2" s="612"/>
      <c r="H2" s="612"/>
      <c r="I2" s="612"/>
    </row>
    <row r="3" spans="1:11" ht="15.75">
      <c r="A3" s="257"/>
      <c r="B3" s="257"/>
      <c r="C3" s="257"/>
      <c r="D3" s="257"/>
      <c r="E3" s="257"/>
    </row>
    <row r="4" spans="1:11">
      <c r="A4" s="452"/>
      <c r="B4" s="610" t="s">
        <v>61</v>
      </c>
      <c r="C4" s="610"/>
      <c r="D4" s="610"/>
      <c r="E4" s="610"/>
      <c r="F4" s="610"/>
    </row>
    <row r="5" spans="1:11" ht="27">
      <c r="A5" s="85" t="s">
        <v>247</v>
      </c>
      <c r="B5" s="86">
        <v>1951</v>
      </c>
      <c r="C5" s="86">
        <v>1964</v>
      </c>
      <c r="D5" s="86">
        <v>1977</v>
      </c>
      <c r="E5" s="86">
        <v>1991</v>
      </c>
      <c r="F5" s="87">
        <v>2014</v>
      </c>
      <c r="G5" s="71"/>
      <c r="I5" s="453"/>
      <c r="J5" s="453"/>
      <c r="K5" s="328"/>
    </row>
    <row r="6" spans="1:11">
      <c r="A6" s="84">
        <v>15</v>
      </c>
      <c r="B6" s="454">
        <v>1</v>
      </c>
      <c r="C6" s="454">
        <v>1</v>
      </c>
      <c r="D6" s="454">
        <v>2</v>
      </c>
      <c r="E6" s="454">
        <v>4</v>
      </c>
      <c r="F6" s="328">
        <v>2</v>
      </c>
      <c r="G6" s="328"/>
      <c r="I6" s="455"/>
      <c r="J6" s="328"/>
      <c r="K6" s="328"/>
    </row>
    <row r="7" spans="1:11">
      <c r="A7" s="83">
        <v>16</v>
      </c>
      <c r="B7" s="454">
        <v>3</v>
      </c>
      <c r="C7" s="454">
        <v>10</v>
      </c>
      <c r="D7" s="454">
        <v>12</v>
      </c>
      <c r="E7" s="454">
        <v>14</v>
      </c>
      <c r="F7" s="328">
        <v>6</v>
      </c>
      <c r="G7" s="328"/>
      <c r="H7" s="48"/>
      <c r="I7" s="456"/>
      <c r="J7" s="328"/>
      <c r="K7" s="328"/>
    </row>
    <row r="8" spans="1:11">
      <c r="A8" s="83">
        <v>17</v>
      </c>
      <c r="B8" s="454">
        <v>11</v>
      </c>
      <c r="C8" s="454">
        <v>33</v>
      </c>
      <c r="D8" s="454">
        <v>32</v>
      </c>
      <c r="E8" s="454">
        <v>34</v>
      </c>
      <c r="F8" s="328">
        <v>15</v>
      </c>
      <c r="G8" s="328"/>
      <c r="I8" s="455"/>
      <c r="J8" s="328"/>
      <c r="K8" s="328"/>
    </row>
    <row r="9" spans="1:11">
      <c r="A9" s="83">
        <v>18</v>
      </c>
      <c r="B9" s="454">
        <v>30</v>
      </c>
      <c r="C9" s="454">
        <v>67</v>
      </c>
      <c r="D9" s="454">
        <v>51</v>
      </c>
      <c r="E9" s="454">
        <v>49</v>
      </c>
      <c r="F9" s="328">
        <v>23</v>
      </c>
      <c r="G9" s="328"/>
      <c r="I9" s="455"/>
      <c r="J9" s="328"/>
      <c r="K9" s="328"/>
    </row>
    <row r="10" spans="1:11">
      <c r="A10" s="83">
        <v>19</v>
      </c>
      <c r="B10" s="454">
        <v>56</v>
      </c>
      <c r="C10" s="454">
        <v>105</v>
      </c>
      <c r="D10" s="454">
        <v>67</v>
      </c>
      <c r="E10" s="454">
        <v>58</v>
      </c>
      <c r="F10" s="328">
        <v>32</v>
      </c>
      <c r="G10" s="328"/>
      <c r="I10" s="455"/>
      <c r="J10" s="328"/>
      <c r="K10" s="328"/>
    </row>
    <row r="11" spans="1:11">
      <c r="A11" s="83">
        <v>20</v>
      </c>
      <c r="B11" s="454">
        <v>91</v>
      </c>
      <c r="C11" s="454">
        <v>139</v>
      </c>
      <c r="D11" s="454">
        <v>86</v>
      </c>
      <c r="E11" s="454">
        <v>63</v>
      </c>
      <c r="F11" s="328">
        <v>38</v>
      </c>
      <c r="G11" s="328"/>
      <c r="I11" s="455"/>
      <c r="J11" s="328"/>
      <c r="K11" s="328"/>
    </row>
    <row r="12" spans="1:11">
      <c r="A12" s="83">
        <v>21</v>
      </c>
      <c r="B12" s="454">
        <v>124</v>
      </c>
      <c r="C12" s="454">
        <v>176</v>
      </c>
      <c r="D12" s="454">
        <v>98</v>
      </c>
      <c r="E12" s="454">
        <v>71</v>
      </c>
      <c r="F12" s="328">
        <v>45</v>
      </c>
      <c r="G12" s="328"/>
      <c r="I12" s="455"/>
      <c r="J12" s="328"/>
      <c r="K12" s="328"/>
    </row>
    <row r="13" spans="1:11">
      <c r="A13" s="83">
        <v>22</v>
      </c>
      <c r="B13" s="454">
        <v>135</v>
      </c>
      <c r="C13" s="454">
        <v>191</v>
      </c>
      <c r="D13" s="454">
        <v>112</v>
      </c>
      <c r="E13" s="454">
        <v>80</v>
      </c>
      <c r="F13" s="328">
        <v>50</v>
      </c>
      <c r="G13" s="328"/>
      <c r="I13" s="456"/>
      <c r="J13" s="328"/>
      <c r="K13" s="328"/>
    </row>
    <row r="14" spans="1:11">
      <c r="A14" s="83">
        <v>23</v>
      </c>
      <c r="B14" s="454">
        <v>151</v>
      </c>
      <c r="C14" s="454">
        <v>215</v>
      </c>
      <c r="D14" s="454">
        <v>121</v>
      </c>
      <c r="E14" s="454">
        <v>93</v>
      </c>
      <c r="F14" s="328">
        <v>54</v>
      </c>
      <c r="G14" s="328"/>
      <c r="I14" s="455"/>
      <c r="J14" s="328"/>
      <c r="K14" s="328"/>
    </row>
    <row r="15" spans="1:11">
      <c r="A15" s="83">
        <v>24</v>
      </c>
      <c r="B15" s="454">
        <v>155</v>
      </c>
      <c r="C15" s="454">
        <v>221</v>
      </c>
      <c r="D15" s="454">
        <v>131</v>
      </c>
      <c r="E15" s="454">
        <v>104</v>
      </c>
      <c r="F15" s="328">
        <v>64</v>
      </c>
      <c r="G15" s="328"/>
      <c r="I15" s="455"/>
      <c r="J15" s="328"/>
      <c r="K15" s="328"/>
    </row>
    <row r="16" spans="1:11">
      <c r="A16" s="83">
        <v>25</v>
      </c>
      <c r="B16" s="454">
        <v>161</v>
      </c>
      <c r="C16" s="454">
        <v>224</v>
      </c>
      <c r="D16" s="454">
        <v>136</v>
      </c>
      <c r="E16" s="454">
        <v>111</v>
      </c>
      <c r="F16" s="328">
        <v>73</v>
      </c>
      <c r="G16" s="328"/>
      <c r="I16" s="455"/>
      <c r="J16" s="328"/>
      <c r="K16" s="328"/>
    </row>
    <row r="17" spans="1:11">
      <c r="A17" s="83">
        <v>26</v>
      </c>
      <c r="B17" s="454">
        <v>163</v>
      </c>
      <c r="C17" s="454">
        <v>213</v>
      </c>
      <c r="D17" s="454">
        <v>130</v>
      </c>
      <c r="E17" s="454">
        <v>120</v>
      </c>
      <c r="F17" s="328">
        <v>80</v>
      </c>
      <c r="G17" s="328"/>
      <c r="I17" s="456"/>
      <c r="J17" s="328"/>
      <c r="K17" s="328"/>
    </row>
    <row r="18" spans="1:11">
      <c r="A18" s="83">
        <v>27</v>
      </c>
      <c r="B18" s="454">
        <v>143</v>
      </c>
      <c r="C18" s="454">
        <v>191</v>
      </c>
      <c r="D18" s="454">
        <v>125</v>
      </c>
      <c r="E18" s="454">
        <v>120</v>
      </c>
      <c r="F18" s="328">
        <v>89</v>
      </c>
      <c r="G18" s="328"/>
      <c r="I18" s="456"/>
      <c r="J18" s="328"/>
      <c r="K18" s="328"/>
    </row>
    <row r="19" spans="1:11">
      <c r="A19" s="83">
        <v>28</v>
      </c>
      <c r="B19" s="454">
        <v>145</v>
      </c>
      <c r="C19" s="454">
        <v>181</v>
      </c>
      <c r="D19" s="454">
        <v>111</v>
      </c>
      <c r="E19" s="454">
        <v>117</v>
      </c>
      <c r="F19" s="328">
        <v>96</v>
      </c>
      <c r="G19" s="328"/>
      <c r="I19" s="455"/>
      <c r="J19" s="328"/>
      <c r="K19" s="328"/>
    </row>
    <row r="20" spans="1:11">
      <c r="A20" s="83">
        <v>29</v>
      </c>
      <c r="B20" s="454">
        <v>133</v>
      </c>
      <c r="C20" s="454">
        <v>164</v>
      </c>
      <c r="D20" s="454">
        <v>98</v>
      </c>
      <c r="E20" s="454">
        <v>114</v>
      </c>
      <c r="F20" s="328">
        <v>101</v>
      </c>
      <c r="G20" s="328"/>
      <c r="I20" s="455"/>
      <c r="J20" s="328"/>
      <c r="K20" s="328"/>
    </row>
    <row r="21" spans="1:11">
      <c r="A21" s="83">
        <v>30</v>
      </c>
      <c r="B21" s="454">
        <v>124</v>
      </c>
      <c r="C21" s="454">
        <v>150</v>
      </c>
      <c r="D21" s="454">
        <v>83</v>
      </c>
      <c r="E21" s="454">
        <v>102</v>
      </c>
      <c r="F21" s="328">
        <v>102</v>
      </c>
      <c r="G21" s="328"/>
      <c r="I21" s="455"/>
      <c r="J21" s="328"/>
      <c r="K21" s="328"/>
    </row>
    <row r="22" spans="1:11">
      <c r="A22" s="83">
        <v>31</v>
      </c>
      <c r="B22" s="454">
        <v>114</v>
      </c>
      <c r="C22" s="454">
        <v>126</v>
      </c>
      <c r="D22" s="454">
        <v>68</v>
      </c>
      <c r="E22" s="454">
        <v>91</v>
      </c>
      <c r="F22" s="328">
        <v>108</v>
      </c>
      <c r="G22" s="328"/>
      <c r="I22" s="455"/>
      <c r="J22" s="328"/>
      <c r="K22" s="328"/>
    </row>
    <row r="23" spans="1:11">
      <c r="A23" s="83">
        <v>32</v>
      </c>
      <c r="B23" s="454">
        <v>101</v>
      </c>
      <c r="C23" s="454">
        <v>120</v>
      </c>
      <c r="D23" s="454">
        <v>52</v>
      </c>
      <c r="E23" s="454">
        <v>78</v>
      </c>
      <c r="F23" s="328">
        <v>104</v>
      </c>
      <c r="G23" s="328"/>
      <c r="I23" s="456"/>
      <c r="J23" s="328"/>
      <c r="K23" s="328"/>
    </row>
    <row r="24" spans="1:11">
      <c r="A24" s="83">
        <v>33</v>
      </c>
      <c r="B24" s="454">
        <v>94</v>
      </c>
      <c r="C24" s="454">
        <v>101</v>
      </c>
      <c r="D24" s="454">
        <v>43</v>
      </c>
      <c r="E24" s="454">
        <v>64</v>
      </c>
      <c r="F24" s="328">
        <v>96</v>
      </c>
      <c r="G24" s="328"/>
      <c r="I24" s="455"/>
      <c r="J24" s="328"/>
      <c r="K24" s="328"/>
    </row>
    <row r="25" spans="1:11">
      <c r="A25" s="83">
        <v>34</v>
      </c>
      <c r="B25" s="454">
        <v>86</v>
      </c>
      <c r="C25" s="454">
        <v>92</v>
      </c>
      <c r="D25" s="454">
        <v>33</v>
      </c>
      <c r="E25" s="454">
        <v>53</v>
      </c>
      <c r="F25" s="328">
        <v>92</v>
      </c>
      <c r="G25" s="328"/>
      <c r="I25" s="455"/>
      <c r="J25" s="328"/>
      <c r="K25" s="328"/>
    </row>
    <row r="26" spans="1:11">
      <c r="A26" s="83">
        <v>35</v>
      </c>
      <c r="B26" s="454">
        <v>77</v>
      </c>
      <c r="C26" s="454">
        <v>77</v>
      </c>
      <c r="D26" s="454">
        <v>29</v>
      </c>
      <c r="E26" s="454">
        <v>43</v>
      </c>
      <c r="F26" s="328">
        <v>81</v>
      </c>
      <c r="G26" s="328"/>
      <c r="I26" s="455"/>
      <c r="J26" s="328"/>
      <c r="K26" s="328"/>
    </row>
    <row r="27" spans="1:11">
      <c r="A27" s="83">
        <v>36</v>
      </c>
      <c r="B27" s="454">
        <v>69</v>
      </c>
      <c r="C27" s="454">
        <v>66</v>
      </c>
      <c r="D27" s="454">
        <v>21</v>
      </c>
      <c r="E27" s="454">
        <v>33</v>
      </c>
      <c r="F27" s="328">
        <v>72</v>
      </c>
      <c r="G27" s="328"/>
      <c r="I27" s="455"/>
      <c r="J27" s="328"/>
      <c r="K27" s="328"/>
    </row>
    <row r="28" spans="1:11">
      <c r="A28" s="83">
        <v>37</v>
      </c>
      <c r="B28" s="454">
        <v>55</v>
      </c>
      <c r="C28" s="454">
        <v>53</v>
      </c>
      <c r="D28" s="454">
        <v>17</v>
      </c>
      <c r="E28" s="454">
        <v>24</v>
      </c>
      <c r="F28" s="328">
        <v>59</v>
      </c>
      <c r="G28" s="328"/>
      <c r="I28" s="456"/>
      <c r="J28" s="328"/>
      <c r="K28" s="328"/>
    </row>
    <row r="29" spans="1:11">
      <c r="A29" s="83">
        <v>38</v>
      </c>
      <c r="B29" s="454">
        <v>53</v>
      </c>
      <c r="C29" s="454">
        <v>50</v>
      </c>
      <c r="D29" s="454">
        <v>14</v>
      </c>
      <c r="E29" s="454">
        <v>18</v>
      </c>
      <c r="F29" s="328">
        <v>45</v>
      </c>
      <c r="G29" s="328"/>
      <c r="I29" s="455"/>
      <c r="J29" s="328"/>
      <c r="K29" s="328"/>
    </row>
    <row r="30" spans="1:11">
      <c r="A30" s="83">
        <v>39</v>
      </c>
      <c r="B30" s="454">
        <v>42</v>
      </c>
      <c r="C30" s="454">
        <v>39</v>
      </c>
      <c r="D30" s="454">
        <v>9</v>
      </c>
      <c r="E30" s="454">
        <v>14</v>
      </c>
      <c r="F30" s="328">
        <v>35</v>
      </c>
      <c r="G30" s="328"/>
      <c r="I30" s="455"/>
      <c r="J30" s="328"/>
      <c r="K30" s="328"/>
    </row>
    <row r="31" spans="1:11">
      <c r="A31" s="83">
        <v>40</v>
      </c>
      <c r="B31" s="454">
        <v>31</v>
      </c>
      <c r="C31" s="454">
        <v>28</v>
      </c>
      <c r="D31" s="454">
        <v>8</v>
      </c>
      <c r="E31" s="454">
        <v>9</v>
      </c>
      <c r="F31" s="328">
        <v>25</v>
      </c>
      <c r="G31" s="328"/>
      <c r="I31" s="455"/>
      <c r="J31" s="328"/>
      <c r="K31" s="328"/>
    </row>
    <row r="32" spans="1:11">
      <c r="A32" s="83">
        <v>41</v>
      </c>
      <c r="B32" s="454">
        <v>20</v>
      </c>
      <c r="C32" s="454">
        <v>20</v>
      </c>
      <c r="D32" s="454">
        <v>5</v>
      </c>
      <c r="E32" s="454">
        <v>5</v>
      </c>
      <c r="F32" s="328">
        <v>17</v>
      </c>
      <c r="G32" s="328"/>
      <c r="I32" s="455"/>
      <c r="J32" s="328"/>
      <c r="K32" s="328"/>
    </row>
    <row r="33" spans="1:11">
      <c r="A33" s="83">
        <v>42</v>
      </c>
      <c r="B33" s="454">
        <v>17</v>
      </c>
      <c r="C33" s="454">
        <v>15</v>
      </c>
      <c r="D33" s="454">
        <v>4</v>
      </c>
      <c r="E33" s="454">
        <v>3</v>
      </c>
      <c r="F33" s="328">
        <v>9</v>
      </c>
      <c r="G33" s="328"/>
      <c r="I33" s="456"/>
      <c r="J33" s="328"/>
      <c r="K33" s="328"/>
    </row>
    <row r="34" spans="1:11">
      <c r="A34" s="83">
        <v>43</v>
      </c>
      <c r="B34" s="454">
        <v>9</v>
      </c>
      <c r="C34" s="454">
        <v>9</v>
      </c>
      <c r="D34" s="454">
        <v>3</v>
      </c>
      <c r="E34" s="454">
        <v>2</v>
      </c>
      <c r="F34" s="328">
        <v>5</v>
      </c>
      <c r="G34" s="328"/>
      <c r="I34" s="457"/>
      <c r="J34" s="328"/>
      <c r="K34" s="328"/>
    </row>
    <row r="35" spans="1:11">
      <c r="A35" s="88">
        <v>44</v>
      </c>
      <c r="B35" s="458">
        <v>11</v>
      </c>
      <c r="C35" s="458">
        <v>10</v>
      </c>
      <c r="D35" s="458">
        <v>2</v>
      </c>
      <c r="E35" s="458">
        <v>2</v>
      </c>
      <c r="F35" s="325">
        <v>6</v>
      </c>
      <c r="I35" s="455"/>
      <c r="J35" s="328"/>
      <c r="K35" s="328"/>
    </row>
    <row r="36" spans="1:11">
      <c r="A36" s="459"/>
      <c r="B36" s="459"/>
      <c r="C36" s="459"/>
      <c r="D36" s="460"/>
      <c r="E36" s="459"/>
      <c r="I36" s="461"/>
      <c r="J36" s="461"/>
    </row>
    <row r="37" spans="1:11" s="260" customFormat="1" ht="11.25">
      <c r="A37" s="221" t="s">
        <v>506</v>
      </c>
      <c r="B37" s="222"/>
      <c r="C37" s="222"/>
      <c r="D37" s="223"/>
      <c r="E37" s="222"/>
      <c r="F37" s="224"/>
      <c r="I37" s="225"/>
      <c r="J37" s="225"/>
    </row>
    <row r="38" spans="1:11" s="260" customFormat="1" ht="11.25">
      <c r="A38" s="611" t="s">
        <v>674</v>
      </c>
      <c r="B38" s="611"/>
      <c r="C38" s="611"/>
      <c r="D38" s="611"/>
      <c r="E38" s="611"/>
      <c r="F38" s="611"/>
      <c r="G38" s="611"/>
      <c r="H38" s="611"/>
      <c r="J38" s="224" t="s">
        <v>42</v>
      </c>
    </row>
    <row r="39" spans="1:11" s="260" customFormat="1" ht="11.25">
      <c r="A39" s="222"/>
      <c r="B39" s="222"/>
      <c r="C39" s="222"/>
      <c r="D39" s="222"/>
      <c r="E39" s="222"/>
      <c r="F39" s="224"/>
    </row>
    <row r="40" spans="1:11" s="260" customFormat="1" ht="11.25">
      <c r="A40" s="603" t="s">
        <v>491</v>
      </c>
      <c r="B40" s="603"/>
      <c r="C40" s="258"/>
      <c r="D40" s="258"/>
      <c r="E40" s="258"/>
      <c r="F40" s="224"/>
    </row>
    <row r="41" spans="1:11">
      <c r="A41" s="443"/>
      <c r="B41" s="462"/>
      <c r="C41" s="462"/>
      <c r="D41" s="443"/>
      <c r="E41" s="443"/>
    </row>
  </sheetData>
  <mergeCells count="5">
    <mergeCell ref="B4:F4"/>
    <mergeCell ref="A40:B40"/>
    <mergeCell ref="A1:F1"/>
    <mergeCell ref="A38:H38"/>
    <mergeCell ref="A2:I2"/>
  </mergeCells>
  <pageMargins left="0.15748031496062992" right="0.15748031496062992" top="0.98425196850393704" bottom="0.98425196850393704" header="0.51181102362204722" footer="0.51181102362204722"/>
  <pageSetup paperSize="9" scale="85" orientation="landscape" r:id="rId1"/>
  <headerFooter alignWithMargins="0">
    <oddFooter>&amp;L© Crown Copyright 2015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workbookViewId="0">
      <selection sqref="A1:F1"/>
    </sheetView>
  </sheetViews>
  <sheetFormatPr defaultColWidth="9.140625" defaultRowHeight="12.75"/>
  <cols>
    <col min="1" max="1" width="10.85546875" style="317" customWidth="1"/>
    <col min="2" max="2" width="12" style="317" customWidth="1"/>
    <col min="3" max="3" width="8.42578125" style="317" customWidth="1"/>
    <col min="4" max="4" width="9.140625" style="1"/>
    <col min="5" max="16384" width="9.140625" style="317"/>
  </cols>
  <sheetData>
    <row r="1" spans="1:13" s="511" customFormat="1" ht="18" customHeight="1">
      <c r="A1" s="604" t="s">
        <v>515</v>
      </c>
      <c r="B1" s="604"/>
      <c r="C1" s="604"/>
      <c r="D1" s="604"/>
      <c r="E1" s="604"/>
      <c r="F1" s="604"/>
    </row>
    <row r="2" spans="1:13" ht="18" customHeight="1">
      <c r="A2" s="609" t="s">
        <v>696</v>
      </c>
      <c r="B2" s="609"/>
      <c r="C2" s="609"/>
      <c r="D2" s="609"/>
      <c r="E2" s="609"/>
      <c r="F2" s="609"/>
      <c r="G2" s="609"/>
    </row>
    <row r="3" spans="1:13" ht="12.75" customHeight="1">
      <c r="A3" s="89"/>
      <c r="B3" s="89"/>
    </row>
    <row r="4" spans="1:13">
      <c r="A4" s="613" t="s">
        <v>240</v>
      </c>
      <c r="B4" s="613"/>
      <c r="C4" s="613"/>
      <c r="D4" s="613"/>
      <c r="E4" s="613"/>
      <c r="F4" s="613"/>
      <c r="G4" s="613"/>
      <c r="H4" s="613"/>
      <c r="I4" s="613"/>
      <c r="J4" s="613"/>
      <c r="K4" s="613"/>
      <c r="L4" s="613"/>
      <c r="M4" s="613"/>
    </row>
    <row r="5" spans="1:13">
      <c r="A5" s="448"/>
      <c r="B5" s="448"/>
      <c r="C5" s="448"/>
      <c r="D5" s="448"/>
      <c r="E5" s="448"/>
      <c r="F5" s="448"/>
      <c r="G5" s="448"/>
      <c r="H5" s="448"/>
      <c r="I5" s="448"/>
      <c r="J5" s="448"/>
      <c r="K5" s="448"/>
      <c r="L5" s="448"/>
      <c r="M5" s="448"/>
    </row>
    <row r="6" spans="1:13" ht="18.75" customHeight="1">
      <c r="A6" s="69" t="s">
        <v>61</v>
      </c>
      <c r="B6" s="69" t="s">
        <v>248</v>
      </c>
      <c r="C6" s="90"/>
    </row>
    <row r="7" spans="1:13">
      <c r="A7" s="317">
        <v>1951</v>
      </c>
      <c r="B7" s="440">
        <v>2.4</v>
      </c>
      <c r="D7" s="1">
        <v>1951</v>
      </c>
    </row>
    <row r="8" spans="1:13">
      <c r="A8" s="317">
        <v>1952</v>
      </c>
      <c r="B8" s="440">
        <v>2.41</v>
      </c>
      <c r="D8" s="1" t="s">
        <v>42</v>
      </c>
    </row>
    <row r="9" spans="1:13">
      <c r="A9" s="317">
        <v>1953</v>
      </c>
      <c r="B9" s="440">
        <v>2.4500000000000002</v>
      </c>
      <c r="D9" s="1" t="s">
        <v>42</v>
      </c>
    </row>
    <row r="10" spans="1:13">
      <c r="A10" s="317">
        <v>1954</v>
      </c>
      <c r="B10" s="440">
        <v>2.5099999999999998</v>
      </c>
      <c r="D10" s="1" t="s">
        <v>42</v>
      </c>
    </row>
    <row r="11" spans="1:13">
      <c r="A11" s="317">
        <v>1955</v>
      </c>
      <c r="B11" s="440">
        <v>2.54</v>
      </c>
      <c r="D11" s="1">
        <v>1955</v>
      </c>
    </row>
    <row r="12" spans="1:13">
      <c r="A12" s="317">
        <v>1956</v>
      </c>
      <c r="B12" s="440">
        <v>2.65</v>
      </c>
      <c r="D12" s="1" t="s">
        <v>42</v>
      </c>
    </row>
    <row r="13" spans="1:13">
      <c r="A13" s="317">
        <v>1957</v>
      </c>
      <c r="B13" s="440">
        <v>2.76</v>
      </c>
      <c r="D13" s="1" t="s">
        <v>42</v>
      </c>
    </row>
    <row r="14" spans="1:13">
      <c r="A14" s="317">
        <v>1958</v>
      </c>
      <c r="B14" s="440">
        <v>2.83</v>
      </c>
      <c r="D14" s="1" t="s">
        <v>42</v>
      </c>
      <c r="H14" s="48"/>
    </row>
    <row r="15" spans="1:13">
      <c r="A15" s="317">
        <v>1959</v>
      </c>
      <c r="B15" s="440">
        <v>2.84</v>
      </c>
      <c r="D15" s="1">
        <v>1959</v>
      </c>
    </row>
    <row r="16" spans="1:13">
      <c r="A16" s="317">
        <v>1960</v>
      </c>
      <c r="B16" s="440">
        <v>2.93</v>
      </c>
      <c r="D16" s="1" t="s">
        <v>42</v>
      </c>
    </row>
    <row r="17" spans="1:6">
      <c r="A17" s="317">
        <v>1961</v>
      </c>
      <c r="B17" s="440">
        <v>2.95</v>
      </c>
      <c r="D17" s="1" t="s">
        <v>42</v>
      </c>
    </row>
    <row r="18" spans="1:6">
      <c r="A18" s="317">
        <v>1962</v>
      </c>
      <c r="B18" s="440">
        <v>3.06</v>
      </c>
      <c r="D18" s="91" t="s">
        <v>42</v>
      </c>
    </row>
    <row r="19" spans="1:6">
      <c r="A19" s="317">
        <v>1963</v>
      </c>
      <c r="B19" s="440">
        <v>3.03</v>
      </c>
      <c r="D19" s="1">
        <v>1963</v>
      </c>
    </row>
    <row r="20" spans="1:6">
      <c r="A20" s="317">
        <v>1964</v>
      </c>
      <c r="B20" s="440">
        <v>3.09</v>
      </c>
      <c r="D20" s="1" t="s">
        <v>42</v>
      </c>
    </row>
    <row r="21" spans="1:6">
      <c r="A21" s="317">
        <v>1965</v>
      </c>
      <c r="B21" s="440">
        <v>3</v>
      </c>
      <c r="D21" s="1" t="s">
        <v>42</v>
      </c>
    </row>
    <row r="22" spans="1:6">
      <c r="A22" s="317">
        <v>1966</v>
      </c>
      <c r="B22" s="440">
        <v>2.88</v>
      </c>
      <c r="D22" s="1" t="s">
        <v>42</v>
      </c>
      <c r="F22" s="48"/>
    </row>
    <row r="23" spans="1:6">
      <c r="A23" s="317">
        <v>1967</v>
      </c>
      <c r="B23" s="440">
        <v>2.87</v>
      </c>
      <c r="D23" s="1">
        <v>1967</v>
      </c>
    </row>
    <row r="24" spans="1:6">
      <c r="A24" s="317">
        <v>1968</v>
      </c>
      <c r="B24" s="440">
        <v>2.82</v>
      </c>
      <c r="D24" s="1" t="s">
        <v>42</v>
      </c>
    </row>
    <row r="25" spans="1:6">
      <c r="A25" s="317">
        <v>1969</v>
      </c>
      <c r="B25" s="440">
        <v>2.68</v>
      </c>
      <c r="D25" s="1" t="s">
        <v>42</v>
      </c>
    </row>
    <row r="26" spans="1:6">
      <c r="A26" s="317">
        <v>1970</v>
      </c>
      <c r="B26" s="440">
        <v>2.57</v>
      </c>
      <c r="D26" s="1" t="s">
        <v>42</v>
      </c>
    </row>
    <row r="27" spans="1:6">
      <c r="A27" s="317">
        <v>1971</v>
      </c>
      <c r="B27" s="440">
        <v>2.5299999999999998</v>
      </c>
      <c r="D27" s="1">
        <v>1971</v>
      </c>
    </row>
    <row r="28" spans="1:6">
      <c r="A28" s="317">
        <v>1972</v>
      </c>
      <c r="B28" s="440">
        <v>2.27</v>
      </c>
      <c r="D28" s="1" t="s">
        <v>42</v>
      </c>
    </row>
    <row r="29" spans="1:6">
      <c r="A29" s="317">
        <v>1973</v>
      </c>
      <c r="B29" s="440">
        <v>2.13</v>
      </c>
      <c r="D29" s="1" t="s">
        <v>42</v>
      </c>
    </row>
    <row r="30" spans="1:6">
      <c r="A30" s="317">
        <v>1974</v>
      </c>
      <c r="B30" s="440">
        <v>1.97</v>
      </c>
      <c r="D30" s="1" t="s">
        <v>42</v>
      </c>
    </row>
    <row r="31" spans="1:6">
      <c r="A31" s="317">
        <v>1975</v>
      </c>
      <c r="B31" s="440">
        <v>1.9</v>
      </c>
      <c r="D31" s="1">
        <v>1975</v>
      </c>
    </row>
    <row r="32" spans="1:6">
      <c r="A32" s="317">
        <v>1976</v>
      </c>
      <c r="B32" s="440">
        <v>1.8</v>
      </c>
      <c r="D32" s="1" t="s">
        <v>42</v>
      </c>
    </row>
    <row r="33" spans="1:4">
      <c r="A33" s="317">
        <v>1977</v>
      </c>
      <c r="B33" s="440">
        <v>1.7</v>
      </c>
      <c r="D33" s="1" t="s">
        <v>42</v>
      </c>
    </row>
    <row r="34" spans="1:4">
      <c r="A34" s="317">
        <v>1978</v>
      </c>
      <c r="B34" s="440">
        <v>1.74</v>
      </c>
      <c r="D34" s="1" t="s">
        <v>42</v>
      </c>
    </row>
    <row r="35" spans="1:4">
      <c r="A35" s="317">
        <v>1979</v>
      </c>
      <c r="B35" s="440">
        <v>1.84</v>
      </c>
      <c r="D35" s="1">
        <v>1979</v>
      </c>
    </row>
    <row r="36" spans="1:4">
      <c r="A36" s="317">
        <v>1980</v>
      </c>
      <c r="B36" s="440">
        <v>1.84</v>
      </c>
      <c r="D36" s="1" t="s">
        <v>42</v>
      </c>
    </row>
    <row r="37" spans="1:4">
      <c r="A37" s="317">
        <v>1981</v>
      </c>
      <c r="B37" s="440">
        <v>1.84</v>
      </c>
      <c r="D37" s="1" t="s">
        <v>42</v>
      </c>
    </row>
    <row r="38" spans="1:4">
      <c r="A38" s="317">
        <v>1982</v>
      </c>
      <c r="B38" s="440">
        <v>1.74</v>
      </c>
      <c r="D38" s="1" t="s">
        <v>42</v>
      </c>
    </row>
    <row r="39" spans="1:4">
      <c r="A39" s="317">
        <v>1983</v>
      </c>
      <c r="B39" s="440">
        <v>1.7</v>
      </c>
      <c r="D39" s="1">
        <v>1983</v>
      </c>
    </row>
    <row r="40" spans="1:4">
      <c r="A40" s="317">
        <v>1984</v>
      </c>
      <c r="B40" s="440">
        <v>1.68</v>
      </c>
      <c r="D40" s="1" t="s">
        <v>42</v>
      </c>
    </row>
    <row r="41" spans="1:4">
      <c r="A41" s="317">
        <v>1985</v>
      </c>
      <c r="B41" s="440">
        <v>1.7</v>
      </c>
      <c r="D41" s="1" t="s">
        <v>42</v>
      </c>
    </row>
    <row r="42" spans="1:4">
      <c r="A42" s="317">
        <v>1986</v>
      </c>
      <c r="B42" s="440">
        <v>1.67</v>
      </c>
      <c r="D42" s="1" t="s">
        <v>42</v>
      </c>
    </row>
    <row r="43" spans="1:4">
      <c r="A43" s="317">
        <v>1987</v>
      </c>
      <c r="B43" s="440">
        <v>1.67</v>
      </c>
      <c r="D43" s="1">
        <v>1987</v>
      </c>
    </row>
    <row r="44" spans="1:4">
      <c r="A44" s="317">
        <v>1988</v>
      </c>
      <c r="B44" s="440">
        <v>1.68</v>
      </c>
      <c r="D44" s="1" t="s">
        <v>42</v>
      </c>
    </row>
    <row r="45" spans="1:4">
      <c r="A45" s="317">
        <v>1989</v>
      </c>
      <c r="B45" s="440">
        <v>1.61</v>
      </c>
      <c r="D45" s="1" t="s">
        <v>42</v>
      </c>
    </row>
    <row r="46" spans="1:4">
      <c r="A46" s="317">
        <v>1990</v>
      </c>
      <c r="B46" s="440">
        <v>1.66</v>
      </c>
      <c r="D46" s="1" t="s">
        <v>42</v>
      </c>
    </row>
    <row r="47" spans="1:4">
      <c r="A47" s="317">
        <v>1991</v>
      </c>
      <c r="B47" s="440">
        <v>1.69</v>
      </c>
      <c r="D47" s="1">
        <v>1991</v>
      </c>
    </row>
    <row r="48" spans="1:4">
      <c r="A48" s="317">
        <v>1992</v>
      </c>
      <c r="B48" s="440">
        <v>1.68</v>
      </c>
      <c r="D48" s="1" t="s">
        <v>42</v>
      </c>
    </row>
    <row r="49" spans="1:6">
      <c r="A49" s="317">
        <v>1993</v>
      </c>
      <c r="B49" s="440">
        <v>1.62</v>
      </c>
      <c r="D49" s="1" t="s">
        <v>42</v>
      </c>
    </row>
    <row r="50" spans="1:6">
      <c r="A50" s="317">
        <v>1994</v>
      </c>
      <c r="B50" s="440">
        <v>1.58</v>
      </c>
      <c r="D50" s="1" t="s">
        <v>42</v>
      </c>
    </row>
    <row r="51" spans="1:6">
      <c r="A51" s="317">
        <v>1995</v>
      </c>
      <c r="B51" s="440">
        <v>1.56</v>
      </c>
      <c r="D51" s="1">
        <v>1995</v>
      </c>
    </row>
    <row r="52" spans="1:6">
      <c r="A52" s="317">
        <v>1996</v>
      </c>
      <c r="B52" s="440">
        <v>1.56</v>
      </c>
      <c r="D52" s="1" t="s">
        <v>42</v>
      </c>
    </row>
    <row r="53" spans="1:6">
      <c r="A53" s="317">
        <v>1997</v>
      </c>
      <c r="B53" s="440">
        <v>1.58</v>
      </c>
      <c r="D53" s="1" t="s">
        <v>42</v>
      </c>
    </row>
    <row r="54" spans="1:6">
      <c r="A54" s="317">
        <v>1998</v>
      </c>
      <c r="B54" s="440">
        <v>1.55</v>
      </c>
      <c r="D54" s="1" t="s">
        <v>42</v>
      </c>
    </row>
    <row r="55" spans="1:6">
      <c r="A55" s="317">
        <v>1999</v>
      </c>
      <c r="B55" s="440">
        <v>1.52</v>
      </c>
      <c r="D55" s="1">
        <v>1999</v>
      </c>
    </row>
    <row r="56" spans="1:6">
      <c r="A56" s="317">
        <v>2000</v>
      </c>
      <c r="B56" s="440">
        <v>1.48</v>
      </c>
      <c r="D56" s="1" t="s">
        <v>42</v>
      </c>
    </row>
    <row r="57" spans="1:6">
      <c r="A57" s="317">
        <v>2001</v>
      </c>
      <c r="B57" s="440">
        <v>1.49</v>
      </c>
      <c r="D57" s="1" t="s">
        <v>42</v>
      </c>
    </row>
    <row r="58" spans="1:6">
      <c r="A58" s="317">
        <v>2002</v>
      </c>
      <c r="B58" s="440">
        <v>1.47</v>
      </c>
      <c r="C58" s="449"/>
      <c r="D58" s="1" t="s">
        <v>42</v>
      </c>
      <c r="E58" s="450"/>
      <c r="F58" s="451"/>
    </row>
    <row r="59" spans="1:6">
      <c r="A59" s="317">
        <v>2003</v>
      </c>
      <c r="B59" s="440">
        <v>1.52</v>
      </c>
      <c r="C59" s="449"/>
      <c r="D59" s="1">
        <v>2003</v>
      </c>
      <c r="E59" s="450"/>
      <c r="F59" s="451"/>
    </row>
    <row r="60" spans="1:6">
      <c r="A60" s="317">
        <v>2004</v>
      </c>
      <c r="B60" s="440">
        <v>1.58</v>
      </c>
      <c r="C60" s="449"/>
      <c r="D60" s="1" t="s">
        <v>42</v>
      </c>
      <c r="E60" s="450"/>
      <c r="F60" s="451"/>
    </row>
    <row r="61" spans="1:6">
      <c r="A61" s="317">
        <v>2005</v>
      </c>
      <c r="B61" s="440">
        <v>1.6</v>
      </c>
      <c r="C61" s="449"/>
      <c r="D61" s="1" t="s">
        <v>42</v>
      </c>
      <c r="E61" s="450"/>
      <c r="F61" s="451"/>
    </row>
    <row r="62" spans="1:6">
      <c r="A62" s="317">
        <v>2006</v>
      </c>
      <c r="B62" s="440">
        <v>1.64</v>
      </c>
      <c r="C62" s="449"/>
      <c r="D62" s="1" t="s">
        <v>42</v>
      </c>
      <c r="E62" s="450"/>
      <c r="F62" s="451"/>
    </row>
    <row r="63" spans="1:6">
      <c r="A63" s="317">
        <v>2007</v>
      </c>
      <c r="B63" s="440">
        <v>1.7</v>
      </c>
      <c r="C63" s="449"/>
      <c r="D63" s="1">
        <v>2007</v>
      </c>
      <c r="E63" s="450"/>
      <c r="F63" s="451"/>
    </row>
    <row r="64" spans="1:6">
      <c r="A64" s="317">
        <v>2008</v>
      </c>
      <c r="B64" s="440">
        <v>1.77</v>
      </c>
      <c r="C64" s="449"/>
      <c r="D64" s="1" t="s">
        <v>42</v>
      </c>
      <c r="E64" s="450"/>
      <c r="F64" s="451"/>
    </row>
    <row r="65" spans="1:6">
      <c r="A65" s="317">
        <v>2009</v>
      </c>
      <c r="B65" s="440">
        <v>1.73</v>
      </c>
      <c r="C65" s="449"/>
      <c r="D65" s="1" t="s">
        <v>42</v>
      </c>
      <c r="E65" s="450"/>
      <c r="F65" s="451"/>
    </row>
    <row r="66" spans="1:6">
      <c r="A66" s="317">
        <v>2010</v>
      </c>
      <c r="B66" s="440">
        <v>1.72</v>
      </c>
      <c r="C66" s="449"/>
      <c r="D66" s="1" t="s">
        <v>42</v>
      </c>
      <c r="E66" s="450"/>
      <c r="F66" s="451"/>
    </row>
    <row r="67" spans="1:6">
      <c r="A67" s="317">
        <v>2011</v>
      </c>
      <c r="B67" s="317">
        <v>1.69</v>
      </c>
      <c r="C67" s="449"/>
      <c r="D67" s="1">
        <v>2011</v>
      </c>
      <c r="E67" s="450"/>
      <c r="F67" s="451"/>
    </row>
    <row r="68" spans="1:6">
      <c r="A68" s="317">
        <v>2012</v>
      </c>
      <c r="B68" s="317">
        <v>1.67</v>
      </c>
      <c r="C68" s="449"/>
    </row>
    <row r="69" spans="1:6">
      <c r="A69" s="317">
        <v>2013</v>
      </c>
      <c r="B69" s="440">
        <v>1.61</v>
      </c>
      <c r="C69" s="68"/>
    </row>
    <row r="70" spans="1:6">
      <c r="A70" s="325">
        <v>2014</v>
      </c>
      <c r="B70" s="344">
        <v>1.62</v>
      </c>
      <c r="D70" s="1">
        <v>2014</v>
      </c>
    </row>
    <row r="72" spans="1:6">
      <c r="A72" s="603" t="s">
        <v>491</v>
      </c>
      <c r="B72" s="603"/>
    </row>
  </sheetData>
  <mergeCells count="4">
    <mergeCell ref="A4:M4"/>
    <mergeCell ref="A72:B72"/>
    <mergeCell ref="A1:F1"/>
    <mergeCell ref="A2:G2"/>
  </mergeCells>
  <pageMargins left="0.15748031496062992" right="0.15748031496062992" top="0.98425196850393704" bottom="0.98425196850393704" header="0.51181102362204722" footer="0.51181102362204722"/>
  <pageSetup paperSize="9" scale="49" orientation="landscape" r:id="rId1"/>
  <headerFooter alignWithMargins="0">
    <oddFooter>&amp;L© Crown Copyright 2015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election sqref="A1:F1"/>
    </sheetView>
  </sheetViews>
  <sheetFormatPr defaultColWidth="9.85546875" defaultRowHeight="11.25"/>
  <cols>
    <col min="1" max="1" width="7.42578125" style="258" bestFit="1" customWidth="1"/>
    <col min="2" max="9" width="8.140625" style="258" customWidth="1"/>
    <col min="10" max="16384" width="9.85546875" style="258"/>
  </cols>
  <sheetData>
    <row r="1" spans="1:14" s="96" customFormat="1" ht="18" customHeight="1">
      <c r="A1" s="604" t="s">
        <v>515</v>
      </c>
      <c r="B1" s="604"/>
      <c r="C1" s="604"/>
      <c r="D1" s="604"/>
      <c r="E1" s="604"/>
      <c r="F1" s="604"/>
      <c r="G1" s="276"/>
    </row>
    <row r="2" spans="1:14" ht="18" customHeight="1">
      <c r="A2" s="617" t="s">
        <v>697</v>
      </c>
      <c r="B2" s="617"/>
      <c r="C2" s="617"/>
      <c r="D2" s="617"/>
      <c r="E2" s="617"/>
      <c r="F2" s="617"/>
      <c r="G2" s="617"/>
      <c r="H2" s="617"/>
      <c r="I2" s="617"/>
      <c r="J2" s="617"/>
      <c r="K2" s="617"/>
    </row>
    <row r="3" spans="1:14" ht="13.5" customHeight="1">
      <c r="A3" s="92"/>
      <c r="B3" s="92"/>
      <c r="C3" s="92"/>
      <c r="D3" s="92"/>
      <c r="E3" s="92"/>
      <c r="F3" s="92"/>
      <c r="G3" s="92"/>
    </row>
    <row r="4" spans="1:14" ht="16.5" customHeight="1">
      <c r="A4" s="97" t="s">
        <v>127</v>
      </c>
      <c r="B4" s="97">
        <v>1951</v>
      </c>
      <c r="C4" s="97">
        <v>1956</v>
      </c>
      <c r="D4" s="97">
        <v>1961</v>
      </c>
      <c r="E4" s="97">
        <v>1966</v>
      </c>
      <c r="F4" s="97">
        <v>1971</v>
      </c>
      <c r="G4" s="97">
        <v>1976</v>
      </c>
      <c r="H4" s="97">
        <v>1981</v>
      </c>
      <c r="I4" s="97">
        <v>1986</v>
      </c>
      <c r="K4" s="441"/>
      <c r="L4" s="442"/>
      <c r="M4" s="359"/>
      <c r="N4" s="359"/>
    </row>
    <row r="5" spans="1:14" ht="12.75">
      <c r="A5" s="443">
        <v>15</v>
      </c>
      <c r="B5" s="444">
        <v>1.6877856E-3</v>
      </c>
      <c r="C5" s="444">
        <v>2.6814225999999999E-3</v>
      </c>
      <c r="D5" s="444">
        <v>3.0345628E-3</v>
      </c>
      <c r="E5" s="444">
        <v>2.0731763E-3</v>
      </c>
      <c r="F5" s="444">
        <v>3.1927365E-3</v>
      </c>
      <c r="G5" s="444">
        <v>3.6895591999999999E-3</v>
      </c>
      <c r="H5" s="444">
        <v>4.9508013999999996E-3</v>
      </c>
      <c r="I5" s="444">
        <v>4.1301627000000004E-3</v>
      </c>
      <c r="J5" s="93" t="s">
        <v>42</v>
      </c>
      <c r="K5" s="441"/>
      <c r="L5" s="442"/>
      <c r="M5" s="359"/>
      <c r="N5" s="359"/>
    </row>
    <row r="6" spans="1:14" ht="12.75">
      <c r="A6" s="443">
        <v>16</v>
      </c>
      <c r="B6" s="444">
        <v>1.3618827300000001E-2</v>
      </c>
      <c r="C6" s="444">
        <v>1.8738448500000001E-2</v>
      </c>
      <c r="D6" s="444">
        <v>1.49220015E-2</v>
      </c>
      <c r="E6" s="444">
        <v>1.2856325300000001E-2</v>
      </c>
      <c r="F6" s="444">
        <v>1.6406174700000001E-2</v>
      </c>
      <c r="G6" s="444">
        <v>1.8542170600000001E-2</v>
      </c>
      <c r="H6" s="444">
        <v>2.0643290799999998E-2</v>
      </c>
      <c r="I6" s="444">
        <v>1.5362240006811408E-2</v>
      </c>
      <c r="K6" s="441"/>
      <c r="L6" s="442"/>
      <c r="M6" s="359"/>
      <c r="N6" s="359"/>
    </row>
    <row r="7" spans="1:14" ht="12.75">
      <c r="A7" s="443">
        <v>17</v>
      </c>
      <c r="B7" s="444">
        <v>5.2970494600000001E-2</v>
      </c>
      <c r="C7" s="444">
        <v>6.5343470900000006E-2</v>
      </c>
      <c r="D7" s="444">
        <v>4.4940255800000002E-2</v>
      </c>
      <c r="E7" s="444">
        <v>4.0249814199999998E-2</v>
      </c>
      <c r="F7" s="444">
        <v>4.7089963300000003E-2</v>
      </c>
      <c r="G7" s="444">
        <v>5.0874884699999998E-2</v>
      </c>
      <c r="H7" s="444">
        <v>5.5344492199999998E-2</v>
      </c>
      <c r="I7" s="444">
        <v>4.3989641422382694E-2</v>
      </c>
      <c r="K7" s="441"/>
      <c r="L7" s="442"/>
      <c r="M7" s="359"/>
      <c r="N7" s="359"/>
    </row>
    <row r="8" spans="1:14" ht="12.75">
      <c r="A8" s="443">
        <v>18</v>
      </c>
      <c r="B8" s="444">
        <v>0.12824248129999999</v>
      </c>
      <c r="C8" s="444">
        <v>0.1338870144</v>
      </c>
      <c r="D8" s="444">
        <v>9.5117512399999993E-2</v>
      </c>
      <c r="E8" s="444">
        <v>8.4573190199999995E-2</v>
      </c>
      <c r="F8" s="444">
        <v>9.1490044200000009E-2</v>
      </c>
      <c r="G8" s="444">
        <v>9.4276586900000001E-2</v>
      </c>
      <c r="H8" s="444">
        <v>0.10226687179999999</v>
      </c>
      <c r="I8" s="444">
        <v>8.4798220714401296E-2</v>
      </c>
      <c r="K8" s="94"/>
      <c r="L8" s="442"/>
      <c r="M8" s="359"/>
      <c r="N8" s="359"/>
    </row>
    <row r="9" spans="1:14" ht="12.75">
      <c r="A9" s="443">
        <v>19</v>
      </c>
      <c r="B9" s="444">
        <v>0.23779236129999998</v>
      </c>
      <c r="C9" s="444">
        <v>0.2173153253</v>
      </c>
      <c r="D9" s="444">
        <v>0.16387961239999999</v>
      </c>
      <c r="E9" s="444">
        <v>0.14280186419999999</v>
      </c>
      <c r="F9" s="444">
        <v>0.14694779070000002</v>
      </c>
      <c r="G9" s="444">
        <v>0.14328399250000001</v>
      </c>
      <c r="H9" s="444">
        <v>0.15499954690000001</v>
      </c>
      <c r="I9" s="444">
        <v>0.13275870983998517</v>
      </c>
      <c r="K9" s="441"/>
      <c r="L9" s="442"/>
      <c r="M9" s="48"/>
      <c r="N9" s="359"/>
    </row>
    <row r="10" spans="1:14" ht="12.75">
      <c r="A10" s="443">
        <v>20</v>
      </c>
      <c r="B10" s="444">
        <v>0.36785016479999999</v>
      </c>
      <c r="C10" s="444">
        <v>0.30910671319999999</v>
      </c>
      <c r="D10" s="444">
        <v>0.24582951019999999</v>
      </c>
      <c r="E10" s="444">
        <v>0.2108770364</v>
      </c>
      <c r="F10" s="444">
        <v>0.20964206520000001</v>
      </c>
      <c r="G10" s="444">
        <v>0.1978903474</v>
      </c>
      <c r="H10" s="444">
        <v>0.20899147170000001</v>
      </c>
      <c r="I10" s="444">
        <v>0.18712155086680685</v>
      </c>
      <c r="K10" s="441"/>
      <c r="L10" s="442"/>
      <c r="M10" s="359"/>
      <c r="N10" s="359"/>
    </row>
    <row r="11" spans="1:14" ht="12.75">
      <c r="A11" s="443">
        <v>21</v>
      </c>
      <c r="B11" s="444">
        <v>0.50493363560000004</v>
      </c>
      <c r="C11" s="444">
        <v>0.40672667979999999</v>
      </c>
      <c r="D11" s="444">
        <v>0.3408916689</v>
      </c>
      <c r="E11" s="444">
        <v>0.29135032569999997</v>
      </c>
      <c r="F11" s="444">
        <v>0.27657663760000001</v>
      </c>
      <c r="G11" s="444">
        <v>0.25701081809999998</v>
      </c>
      <c r="H11" s="95">
        <v>0.26587508712488223</v>
      </c>
      <c r="I11" s="444">
        <v>0.24719934945490654</v>
      </c>
      <c r="K11" s="441"/>
      <c r="L11" s="442"/>
      <c r="M11" s="359"/>
      <c r="N11" s="359"/>
    </row>
    <row r="12" spans="1:14" ht="12.75">
      <c r="A12" s="443">
        <v>22</v>
      </c>
      <c r="B12" s="444">
        <v>0.64473170510000011</v>
      </c>
      <c r="C12" s="444">
        <v>0.51946616329999995</v>
      </c>
      <c r="D12" s="444">
        <v>0.4442322064</v>
      </c>
      <c r="E12" s="444">
        <v>0.37957574539999994</v>
      </c>
      <c r="F12" s="444">
        <v>0.34496650020000003</v>
      </c>
      <c r="G12" s="444">
        <v>0.3178894068</v>
      </c>
      <c r="H12" s="95">
        <v>0.32284538242962396</v>
      </c>
      <c r="I12" s="444">
        <v>0.31278995003666665</v>
      </c>
      <c r="K12" s="441"/>
      <c r="L12" s="442"/>
      <c r="M12" s="359"/>
      <c r="N12" s="359"/>
    </row>
    <row r="13" spans="1:14" ht="12.75">
      <c r="A13" s="443">
        <v>23</v>
      </c>
      <c r="B13" s="444">
        <v>0.78666897960000015</v>
      </c>
      <c r="C13" s="444">
        <v>0.64853927479999995</v>
      </c>
      <c r="D13" s="444">
        <v>0.55433896800000004</v>
      </c>
      <c r="E13" s="444">
        <v>0.47241089519999996</v>
      </c>
      <c r="F13" s="444">
        <v>0.42192483780000001</v>
      </c>
      <c r="G13" s="444">
        <v>0.38199404110000001</v>
      </c>
      <c r="H13" s="95">
        <v>0.3871491501366715</v>
      </c>
      <c r="I13" s="444">
        <v>0.38251837318468318</v>
      </c>
      <c r="K13" s="441"/>
      <c r="L13" s="442"/>
      <c r="M13" s="359"/>
      <c r="N13" s="359"/>
    </row>
    <row r="14" spans="1:14" ht="12.75">
      <c r="A14" s="443">
        <v>24</v>
      </c>
      <c r="B14" s="444">
        <v>0.93168035250000014</v>
      </c>
      <c r="C14" s="444">
        <v>0.78402521339999998</v>
      </c>
      <c r="D14" s="444">
        <v>0.67375590839999999</v>
      </c>
      <c r="E14" s="444">
        <v>0.57658931849999995</v>
      </c>
      <c r="F14" s="444">
        <v>0.50226386440000004</v>
      </c>
      <c r="G14" s="444">
        <v>0.44735912259999999</v>
      </c>
      <c r="H14" s="95">
        <v>0.45359657651010427</v>
      </c>
      <c r="I14" s="444">
        <v>0.45294250886264686</v>
      </c>
      <c r="K14" s="441"/>
      <c r="L14" s="442"/>
      <c r="M14" s="359"/>
      <c r="N14" s="359"/>
    </row>
    <row r="15" spans="1:14" ht="12.75">
      <c r="A15" s="443">
        <v>25</v>
      </c>
      <c r="B15" s="444">
        <v>1.0750456828000001</v>
      </c>
      <c r="C15" s="444">
        <v>0.92634477589999997</v>
      </c>
      <c r="D15" s="444">
        <v>0.79564392539999995</v>
      </c>
      <c r="E15" s="444">
        <v>0.68785045810000001</v>
      </c>
      <c r="F15" s="444">
        <v>0.58832742140000005</v>
      </c>
      <c r="G15" s="444">
        <v>0.52016966249999996</v>
      </c>
      <c r="H15" s="95">
        <v>0.53017486858568652</v>
      </c>
      <c r="I15" s="444">
        <v>0.53389032808951487</v>
      </c>
      <c r="K15" s="441"/>
      <c r="L15" s="442"/>
      <c r="M15" s="359"/>
      <c r="N15" s="359"/>
    </row>
    <row r="16" spans="1:14" ht="12.75">
      <c r="A16" s="443">
        <v>26</v>
      </c>
      <c r="B16" s="444">
        <v>1.2053708584000002</v>
      </c>
      <c r="C16" s="444">
        <v>1.0565247105</v>
      </c>
      <c r="D16" s="444">
        <v>0.91731776609999993</v>
      </c>
      <c r="E16" s="444">
        <v>0.80268051750000002</v>
      </c>
      <c r="F16" s="444">
        <v>0.68175800200000003</v>
      </c>
      <c r="G16" s="95">
        <v>0.5978356985450064</v>
      </c>
      <c r="H16" s="95">
        <v>0.61446605632515017</v>
      </c>
      <c r="I16" s="444">
        <v>0.61862699174231772</v>
      </c>
      <c r="K16" s="441"/>
      <c r="L16" s="442"/>
      <c r="M16" s="359"/>
      <c r="N16" s="359"/>
    </row>
    <row r="17" spans="1:14" ht="12.75">
      <c r="A17" s="443">
        <v>27</v>
      </c>
      <c r="B17" s="444">
        <v>1.3330656229000002</v>
      </c>
      <c r="C17" s="444">
        <v>1.1774710084</v>
      </c>
      <c r="D17" s="444">
        <v>1.0414236050999999</v>
      </c>
      <c r="E17" s="444">
        <v>0.91609575090000006</v>
      </c>
      <c r="F17" s="444">
        <v>0.77556880290000008</v>
      </c>
      <c r="G17" s="95">
        <v>0.68256459922482737</v>
      </c>
      <c r="H17" s="95">
        <v>0.70939618682520789</v>
      </c>
      <c r="I17" s="444">
        <v>0.70582445837882535</v>
      </c>
      <c r="K17" s="441"/>
      <c r="L17" s="442"/>
      <c r="M17" s="359"/>
      <c r="N17" s="359"/>
    </row>
    <row r="18" spans="1:14" ht="12.75">
      <c r="A18" s="443">
        <v>28</v>
      </c>
      <c r="B18" s="444">
        <v>1.4619970716000001</v>
      </c>
      <c r="C18" s="444">
        <v>1.2942563201999999</v>
      </c>
      <c r="D18" s="444">
        <v>1.1538389660999999</v>
      </c>
      <c r="E18" s="444">
        <v>1.0281166739000001</v>
      </c>
      <c r="F18" s="444">
        <v>0.87352852380000012</v>
      </c>
      <c r="G18" s="95">
        <v>0.77758752214444871</v>
      </c>
      <c r="H18" s="95">
        <v>0.80964285961088933</v>
      </c>
      <c r="I18" s="445">
        <v>0.80175625025708097</v>
      </c>
      <c r="K18" s="441"/>
      <c r="L18" s="442"/>
      <c r="M18" s="359"/>
      <c r="N18" s="359"/>
    </row>
    <row r="19" spans="1:14" ht="12.75">
      <c r="A19" s="443">
        <v>29</v>
      </c>
      <c r="B19" s="444">
        <v>1.5730664575000002</v>
      </c>
      <c r="C19" s="444">
        <v>1.4010540451</v>
      </c>
      <c r="D19" s="444">
        <v>1.2632942716</v>
      </c>
      <c r="E19" s="444">
        <v>1.1331627917</v>
      </c>
      <c r="F19" s="444">
        <v>0.96878291280000006</v>
      </c>
      <c r="G19" s="95">
        <v>0.87503766925134641</v>
      </c>
      <c r="H19" s="95">
        <v>0.91535690056008834</v>
      </c>
      <c r="I19" s="444"/>
      <c r="K19" s="441"/>
      <c r="L19" s="442"/>
      <c r="M19" s="359"/>
      <c r="N19" s="359"/>
    </row>
    <row r="20" spans="1:14" ht="12.75">
      <c r="A20" s="443">
        <v>30</v>
      </c>
      <c r="B20" s="444">
        <v>1.6697411731000003</v>
      </c>
      <c r="C20" s="444">
        <v>1.4985716277000001</v>
      </c>
      <c r="D20" s="444">
        <v>1.3652855414</v>
      </c>
      <c r="E20" s="444">
        <v>1.2356176954</v>
      </c>
      <c r="F20" s="444">
        <v>1.0643651577000002</v>
      </c>
      <c r="G20" s="95">
        <v>0.9787021484924614</v>
      </c>
      <c r="H20" s="95">
        <v>1.0246723276357157</v>
      </c>
      <c r="I20" s="444"/>
      <c r="K20" s="441"/>
      <c r="L20" s="442"/>
      <c r="M20" s="359"/>
      <c r="N20" s="359"/>
    </row>
    <row r="21" spans="1:14" ht="12.75">
      <c r="A21" s="443">
        <v>31</v>
      </c>
      <c r="B21" s="444">
        <v>1.7463343104000002</v>
      </c>
      <c r="C21" s="444">
        <v>1.5828488134000001</v>
      </c>
      <c r="D21" s="444">
        <v>1.4613893098999999</v>
      </c>
      <c r="E21" s="444">
        <v>1.3282829239</v>
      </c>
      <c r="F21" s="95">
        <v>1.158128271422199</v>
      </c>
      <c r="G21" s="95">
        <v>1.0846547587794966</v>
      </c>
      <c r="H21" s="95">
        <v>1.1325307900486759</v>
      </c>
      <c r="I21" s="444"/>
      <c r="K21" s="441"/>
      <c r="L21" s="442"/>
      <c r="M21" s="359"/>
      <c r="N21" s="359"/>
    </row>
    <row r="22" spans="1:14" ht="12.75">
      <c r="A22" s="443">
        <v>32</v>
      </c>
      <c r="B22" s="444">
        <v>1.8097323516000001</v>
      </c>
      <c r="C22" s="444">
        <v>1.6523864457000002</v>
      </c>
      <c r="D22" s="444">
        <v>1.5397446812</v>
      </c>
      <c r="E22" s="444">
        <v>1.414548114</v>
      </c>
      <c r="F22" s="95">
        <v>1.2512525680170639</v>
      </c>
      <c r="G22" s="95">
        <v>1.1893939445301327</v>
      </c>
      <c r="H22" s="444">
        <v>1.2343802744090271</v>
      </c>
      <c r="I22" s="444"/>
      <c r="K22" s="441"/>
      <c r="L22" s="442"/>
      <c r="M22" s="359"/>
      <c r="N22" s="359"/>
    </row>
    <row r="23" spans="1:14" ht="12.75">
      <c r="A23" s="443">
        <v>33</v>
      </c>
      <c r="B23" s="444">
        <v>1.8608407804000002</v>
      </c>
      <c r="C23" s="444">
        <v>1.7104017557000002</v>
      </c>
      <c r="D23" s="444">
        <v>1.6071892723999999</v>
      </c>
      <c r="E23" s="444">
        <v>1.4873923930999999</v>
      </c>
      <c r="F23" s="95">
        <v>1.3377505679131623</v>
      </c>
      <c r="G23" s="95">
        <v>1.284414429875232</v>
      </c>
      <c r="H23" s="445">
        <v>1.3303501616799664</v>
      </c>
      <c r="I23" s="444"/>
      <c r="K23" s="441"/>
      <c r="L23" s="442"/>
      <c r="M23" s="359"/>
      <c r="N23" s="359"/>
    </row>
    <row r="24" spans="1:14" ht="12.75">
      <c r="A24" s="443">
        <v>34</v>
      </c>
      <c r="B24" s="444">
        <v>1.9023281986000002</v>
      </c>
      <c r="C24" s="444">
        <v>1.7597541452000003</v>
      </c>
      <c r="D24" s="444">
        <v>1.6647103136999999</v>
      </c>
      <c r="E24" s="444">
        <v>1.5505688033</v>
      </c>
      <c r="F24" s="95">
        <v>1.4161116632666768</v>
      </c>
      <c r="G24" s="95">
        <v>1.3736571337446055</v>
      </c>
      <c r="H24" s="444"/>
      <c r="I24" s="444"/>
      <c r="K24" s="441"/>
      <c r="L24" s="442"/>
      <c r="M24" s="359"/>
      <c r="N24" s="359"/>
    </row>
    <row r="25" spans="1:14" ht="12.75">
      <c r="A25" s="443">
        <v>35</v>
      </c>
      <c r="B25" s="444">
        <v>1.9367037538000003</v>
      </c>
      <c r="C25" s="444">
        <v>1.8028912906000003</v>
      </c>
      <c r="D25" s="444">
        <v>1.7134554993</v>
      </c>
      <c r="E25" s="444">
        <v>1.6078168946</v>
      </c>
      <c r="F25" s="95">
        <v>1.4885683537514349</v>
      </c>
      <c r="G25" s="95">
        <v>1.4546384624462989</v>
      </c>
      <c r="H25" s="444"/>
      <c r="I25" s="444"/>
      <c r="K25" s="441"/>
      <c r="L25" s="442"/>
      <c r="M25" s="359"/>
      <c r="N25" s="359"/>
    </row>
    <row r="26" spans="1:14" ht="12.75">
      <c r="A26" s="443">
        <v>36</v>
      </c>
      <c r="B26" s="444">
        <v>1.9630727413000002</v>
      </c>
      <c r="C26" s="444">
        <v>1.8367031373000002</v>
      </c>
      <c r="D26" s="444">
        <v>1.7568750332</v>
      </c>
      <c r="E26" s="444">
        <v>1.6543132129</v>
      </c>
      <c r="F26" s="95">
        <v>1.5517593053178045</v>
      </c>
      <c r="G26" s="95">
        <v>1.5219122033866446</v>
      </c>
      <c r="K26" s="441"/>
      <c r="L26" s="442"/>
      <c r="M26" s="359"/>
      <c r="N26" s="359"/>
    </row>
    <row r="27" spans="1:14" ht="12.75">
      <c r="A27" s="443">
        <v>37</v>
      </c>
      <c r="B27" s="444">
        <v>1.9839191410000001</v>
      </c>
      <c r="C27" s="444">
        <v>1.8633757436000002</v>
      </c>
      <c r="D27" s="444">
        <v>1.7895107283</v>
      </c>
      <c r="E27" s="444">
        <v>1.6948652453999999</v>
      </c>
      <c r="F27" s="95">
        <v>1.6056525864526139</v>
      </c>
      <c r="G27" s="444">
        <v>1.5760900926160801</v>
      </c>
      <c r="K27" s="441"/>
      <c r="L27" s="442"/>
      <c r="M27" s="359"/>
      <c r="N27" s="359"/>
    </row>
    <row r="28" spans="1:14" ht="12.75">
      <c r="A28" s="443">
        <v>38</v>
      </c>
      <c r="B28" s="444">
        <v>1.9999687815</v>
      </c>
      <c r="C28" s="444">
        <v>1.8834512698000003</v>
      </c>
      <c r="D28" s="444">
        <v>1.8131981821000001</v>
      </c>
      <c r="E28" s="444">
        <v>1.7270960109</v>
      </c>
      <c r="F28" s="95">
        <v>1.6479474361945952</v>
      </c>
      <c r="G28" s="445">
        <v>1.6214254009261886</v>
      </c>
      <c r="K28" s="441"/>
      <c r="L28" s="442"/>
      <c r="M28" s="359"/>
      <c r="N28" s="359"/>
    </row>
    <row r="29" spans="1:14" ht="12.75">
      <c r="A29" s="443">
        <v>39</v>
      </c>
      <c r="B29" s="444">
        <v>2.0114045002999998</v>
      </c>
      <c r="C29" s="444">
        <v>1.8984859439000004</v>
      </c>
      <c r="D29" s="444">
        <v>1.8319483363</v>
      </c>
      <c r="E29" s="444">
        <v>1.7522172734999999</v>
      </c>
      <c r="F29" s="95">
        <v>1.6795882187682136</v>
      </c>
      <c r="G29" s="444"/>
      <c r="K29" s="441"/>
      <c r="L29" s="442"/>
      <c r="M29" s="359"/>
      <c r="N29" s="359"/>
    </row>
    <row r="30" spans="1:14" ht="12.75">
      <c r="A30" s="443">
        <v>40</v>
      </c>
      <c r="B30" s="444">
        <v>2.0204940547999999</v>
      </c>
      <c r="C30" s="444">
        <v>1.9096158670000003</v>
      </c>
      <c r="D30" s="444">
        <v>1.8450224889</v>
      </c>
      <c r="E30" s="444">
        <v>1.7695039625</v>
      </c>
      <c r="F30" s="95">
        <v>1.701925031747713</v>
      </c>
      <c r="G30" s="444"/>
      <c r="K30" s="441"/>
      <c r="L30" s="442"/>
      <c r="M30" s="359"/>
      <c r="N30" s="359"/>
    </row>
    <row r="31" spans="1:14" ht="12.75">
      <c r="A31" s="443">
        <v>41</v>
      </c>
      <c r="B31" s="444">
        <v>2.0258875408999999</v>
      </c>
      <c r="C31" s="444">
        <v>1.9158448373000003</v>
      </c>
      <c r="D31" s="444">
        <v>1.8528481036</v>
      </c>
      <c r="E31" s="444">
        <v>1.7818312125</v>
      </c>
      <c r="F31" s="95">
        <v>1.7165817429124566</v>
      </c>
      <c r="G31" s="444"/>
      <c r="K31" s="441"/>
      <c r="L31" s="442"/>
      <c r="M31" s="359"/>
      <c r="N31" s="359"/>
    </row>
    <row r="32" spans="1:14" ht="12.75">
      <c r="A32" s="443">
        <v>42</v>
      </c>
      <c r="B32" s="444">
        <v>2.0288626688</v>
      </c>
      <c r="C32" s="444">
        <v>1.9202100711000003</v>
      </c>
      <c r="D32" s="444">
        <v>1.8585945212999999</v>
      </c>
      <c r="E32" s="444">
        <v>1.7894322997000001</v>
      </c>
      <c r="F32" s="444">
        <v>1.7257186454269926</v>
      </c>
      <c r="G32" s="444"/>
      <c r="K32" s="441"/>
      <c r="L32" s="442"/>
      <c r="M32" s="359"/>
      <c r="N32" s="359"/>
    </row>
    <row r="33" spans="1:14" ht="12.75">
      <c r="A33" s="443">
        <v>43</v>
      </c>
      <c r="B33" s="444">
        <v>2.0310338017</v>
      </c>
      <c r="C33" s="444">
        <v>1.9229943455000003</v>
      </c>
      <c r="D33" s="444">
        <v>1.8620352546999999</v>
      </c>
      <c r="E33" s="444">
        <v>1.7942205576000001</v>
      </c>
      <c r="F33" s="445">
        <v>1.7311986483857726</v>
      </c>
      <c r="G33" s="444"/>
      <c r="K33" s="441"/>
      <c r="L33" s="442"/>
      <c r="M33" s="359"/>
      <c r="N33" s="359"/>
    </row>
    <row r="34" spans="1:14" ht="12.75">
      <c r="A34" s="446">
        <v>44</v>
      </c>
      <c r="B34" s="447">
        <v>2.0326991302000001</v>
      </c>
      <c r="C34" s="447">
        <v>1.9248049305000003</v>
      </c>
      <c r="D34" s="447">
        <v>1.8654229215999998</v>
      </c>
      <c r="E34" s="447">
        <v>1.7987735676000001</v>
      </c>
      <c r="F34" s="447"/>
      <c r="G34" s="447"/>
      <c r="H34" s="98"/>
      <c r="I34" s="98"/>
      <c r="K34" s="441"/>
      <c r="L34" s="442"/>
      <c r="M34" s="359"/>
      <c r="N34" s="359"/>
    </row>
    <row r="35" spans="1:14" ht="15">
      <c r="A35" s="96"/>
      <c r="B35" s="96"/>
      <c r="C35" s="96"/>
      <c r="D35" s="96"/>
      <c r="E35" s="96"/>
      <c r="F35" s="96"/>
      <c r="G35" s="96"/>
    </row>
    <row r="36" spans="1:14">
      <c r="A36" s="226" t="s">
        <v>609</v>
      </c>
    </row>
    <row r="37" spans="1:14">
      <c r="A37" s="614" t="s">
        <v>675</v>
      </c>
      <c r="B37" s="614"/>
      <c r="C37" s="614"/>
      <c r="D37" s="614"/>
      <c r="E37" s="614"/>
      <c r="F37" s="614"/>
      <c r="G37" s="614"/>
      <c r="H37" s="614"/>
      <c r="I37" s="614"/>
      <c r="J37" s="614"/>
      <c r="K37" s="614"/>
    </row>
    <row r="38" spans="1:14">
      <c r="A38" s="614"/>
      <c r="B38" s="614"/>
      <c r="C38" s="614"/>
      <c r="D38" s="614"/>
      <c r="E38" s="614"/>
      <c r="F38" s="614"/>
      <c r="G38" s="614"/>
      <c r="H38" s="614"/>
      <c r="I38" s="614"/>
      <c r="J38" s="614"/>
      <c r="K38" s="614"/>
    </row>
    <row r="39" spans="1:14">
      <c r="A39" s="615" t="s">
        <v>249</v>
      </c>
      <c r="B39" s="615"/>
      <c r="C39" s="615"/>
      <c r="D39" s="615"/>
      <c r="E39" s="615"/>
      <c r="F39" s="615"/>
      <c r="G39" s="615"/>
      <c r="H39" s="615"/>
      <c r="I39" s="615"/>
    </row>
    <row r="40" spans="1:14">
      <c r="B40" s="259"/>
    </row>
    <row r="41" spans="1:14">
      <c r="A41" s="616" t="s">
        <v>491</v>
      </c>
      <c r="B41" s="616"/>
      <c r="C41" s="616"/>
    </row>
  </sheetData>
  <mergeCells count="5">
    <mergeCell ref="A1:F1"/>
    <mergeCell ref="A37:K38"/>
    <mergeCell ref="A39:I39"/>
    <mergeCell ref="A41:C41"/>
    <mergeCell ref="A2:K2"/>
  </mergeCells>
  <pageMargins left="0.15748031496062992" right="0.15748031496062992" top="0.98425196850393704" bottom="0.98425196850393704" header="0.51181102362204722" footer="0.51181102362204722"/>
  <pageSetup paperSize="9" scale="88" orientation="landscape" r:id="rId1"/>
  <headerFooter alignWithMargins="0">
    <oddFooter>&amp;L© Crown Copyright 2015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workbookViewId="0">
      <selection sqref="A1:F1"/>
    </sheetView>
  </sheetViews>
  <sheetFormatPr defaultColWidth="9.140625" defaultRowHeight="12.75"/>
  <cols>
    <col min="1" max="1" width="9.140625" style="317"/>
    <col min="2" max="2" width="9.42578125" style="317" bestFit="1" customWidth="1"/>
    <col min="3" max="3" width="7.5703125" style="317" bestFit="1" customWidth="1"/>
    <col min="4" max="5" width="10" style="317" bestFit="1" customWidth="1"/>
    <col min="6" max="9" width="9.140625" style="317"/>
    <col min="10" max="10" width="9.140625" style="64"/>
    <col min="11" max="16384" width="9.140625" style="317"/>
  </cols>
  <sheetData>
    <row r="1" spans="1:13" s="511" customFormat="1" ht="18" customHeight="1">
      <c r="A1" s="604" t="s">
        <v>515</v>
      </c>
      <c r="B1" s="604"/>
      <c r="C1" s="604"/>
      <c r="D1" s="604"/>
      <c r="E1" s="604"/>
      <c r="F1" s="604"/>
      <c r="J1" s="519"/>
    </row>
    <row r="2" spans="1:13" ht="18" customHeight="1">
      <c r="A2" s="619" t="s">
        <v>698</v>
      </c>
      <c r="B2" s="619"/>
      <c r="C2" s="619"/>
      <c r="D2" s="619"/>
      <c r="E2" s="619"/>
      <c r="F2" s="619"/>
      <c r="G2" s="619"/>
      <c r="H2" s="619"/>
    </row>
    <row r="3" spans="1:13" ht="12.75" customHeight="1">
      <c r="A3" s="261"/>
      <c r="B3" s="118"/>
      <c r="C3" s="118"/>
      <c r="D3" s="118"/>
      <c r="E3" s="118"/>
    </row>
    <row r="4" spans="1:13" ht="12.75" customHeight="1">
      <c r="A4" s="606" t="s">
        <v>250</v>
      </c>
      <c r="B4" s="606"/>
      <c r="C4" s="606"/>
      <c r="D4" s="606"/>
      <c r="E4" s="606"/>
      <c r="F4" s="606"/>
      <c r="G4" s="606"/>
      <c r="H4" s="606"/>
      <c r="I4" s="606"/>
      <c r="J4" s="606"/>
      <c r="K4" s="439"/>
      <c r="L4" s="439"/>
      <c r="M4" s="439"/>
    </row>
    <row r="5" spans="1:13" ht="12.75" customHeight="1"/>
    <row r="6" spans="1:13" ht="30" customHeight="1">
      <c r="A6" s="69" t="s">
        <v>61</v>
      </c>
      <c r="B6" s="69" t="s">
        <v>233</v>
      </c>
      <c r="C6" s="69" t="s">
        <v>222</v>
      </c>
      <c r="D6" s="69" t="s">
        <v>251</v>
      </c>
      <c r="E6" s="51" t="s">
        <v>225</v>
      </c>
      <c r="F6" s="4"/>
      <c r="G6" s="4"/>
      <c r="H6" s="4"/>
      <c r="I6" s="4"/>
    </row>
    <row r="7" spans="1:13" ht="18" customHeight="1">
      <c r="A7" s="317">
        <v>1971</v>
      </c>
      <c r="B7" s="440">
        <v>2.36</v>
      </c>
      <c r="C7" s="440">
        <v>2.4</v>
      </c>
      <c r="D7" s="440">
        <v>2.5299999999999998</v>
      </c>
      <c r="E7" s="440">
        <v>3.12</v>
      </c>
      <c r="J7" s="64">
        <v>1971</v>
      </c>
    </row>
    <row r="8" spans="1:13">
      <c r="A8" s="317">
        <v>1972</v>
      </c>
      <c r="B8" s="440">
        <v>2.17</v>
      </c>
      <c r="C8" s="440">
        <v>2.2200000000000002</v>
      </c>
      <c r="D8" s="440">
        <v>2.27</v>
      </c>
      <c r="E8" s="440">
        <v>2.93</v>
      </c>
      <c r="J8" s="64" t="s">
        <v>42</v>
      </c>
    </row>
    <row r="9" spans="1:13">
      <c r="A9" s="317">
        <v>1973</v>
      </c>
      <c r="B9" s="440">
        <v>2</v>
      </c>
      <c r="C9" s="440">
        <v>2.0499999999999998</v>
      </c>
      <c r="D9" s="440">
        <v>2.13</v>
      </c>
      <c r="E9" s="440">
        <v>2.75</v>
      </c>
      <c r="J9" s="64" t="s">
        <v>42</v>
      </c>
    </row>
    <row r="10" spans="1:13">
      <c r="A10" s="317">
        <v>1974</v>
      </c>
      <c r="B10" s="440">
        <v>1.88</v>
      </c>
      <c r="C10" s="440">
        <v>1.94</v>
      </c>
      <c r="D10" s="440">
        <v>1.97</v>
      </c>
      <c r="E10" s="440">
        <v>2.6</v>
      </c>
    </row>
    <row r="11" spans="1:13">
      <c r="A11" s="317">
        <v>1975</v>
      </c>
      <c r="B11" s="440">
        <v>1.77</v>
      </c>
      <c r="C11" s="440">
        <v>1.83</v>
      </c>
      <c r="D11" s="440">
        <v>1.9</v>
      </c>
      <c r="E11" s="440">
        <v>2.58</v>
      </c>
      <c r="J11" s="64">
        <v>1975</v>
      </c>
    </row>
    <row r="12" spans="1:13">
      <c r="A12" s="317">
        <v>1976</v>
      </c>
      <c r="B12" s="440">
        <v>1.71</v>
      </c>
      <c r="C12" s="440">
        <v>1.76</v>
      </c>
      <c r="D12" s="440">
        <v>1.8</v>
      </c>
      <c r="E12" s="440">
        <v>2.6</v>
      </c>
      <c r="J12" s="64" t="s">
        <v>42</v>
      </c>
    </row>
    <row r="13" spans="1:13">
      <c r="A13" s="317">
        <v>1977</v>
      </c>
      <c r="B13" s="440">
        <v>1.65</v>
      </c>
      <c r="C13" s="440">
        <v>1.71</v>
      </c>
      <c r="D13" s="440">
        <v>1.7</v>
      </c>
      <c r="E13" s="440">
        <v>2.58</v>
      </c>
    </row>
    <row r="14" spans="1:13">
      <c r="A14" s="317">
        <v>1978</v>
      </c>
      <c r="B14" s="440">
        <v>1.72</v>
      </c>
      <c r="C14" s="440">
        <v>1.79</v>
      </c>
      <c r="D14" s="440">
        <v>1.74</v>
      </c>
      <c r="E14" s="440">
        <v>2.63</v>
      </c>
      <c r="J14" s="64" t="s">
        <v>42</v>
      </c>
    </row>
    <row r="15" spans="1:13">
      <c r="A15" s="317">
        <v>1979</v>
      </c>
      <c r="B15" s="440">
        <v>1.83</v>
      </c>
      <c r="C15" s="440">
        <v>1.91</v>
      </c>
      <c r="D15" s="440">
        <v>1.84</v>
      </c>
      <c r="E15" s="440">
        <v>2.7</v>
      </c>
      <c r="J15" s="64">
        <v>1979</v>
      </c>
    </row>
    <row r="16" spans="1:13">
      <c r="A16" s="317">
        <v>1980</v>
      </c>
      <c r="B16" s="440">
        <v>1.87</v>
      </c>
      <c r="C16" s="440">
        <v>1.95</v>
      </c>
      <c r="D16" s="440">
        <v>1.84</v>
      </c>
      <c r="E16" s="440">
        <v>2.6</v>
      </c>
    </row>
    <row r="17" spans="1:13">
      <c r="A17" s="317">
        <v>1981</v>
      </c>
      <c r="B17" s="440">
        <v>1.79</v>
      </c>
      <c r="C17" s="440">
        <v>1.87</v>
      </c>
      <c r="D17" s="440">
        <v>1.84</v>
      </c>
      <c r="E17" s="440">
        <v>2.59</v>
      </c>
      <c r="J17" s="64" t="s">
        <v>42</v>
      </c>
    </row>
    <row r="18" spans="1:13">
      <c r="A18" s="317">
        <v>1982</v>
      </c>
      <c r="B18" s="440">
        <v>1.76</v>
      </c>
      <c r="C18" s="440">
        <v>1.86</v>
      </c>
      <c r="D18" s="440">
        <v>1.74</v>
      </c>
      <c r="E18" s="440">
        <v>2.5299999999999998</v>
      </c>
      <c r="J18" s="64" t="s">
        <v>42</v>
      </c>
    </row>
    <row r="19" spans="1:13">
      <c r="A19" s="317">
        <v>1983</v>
      </c>
      <c r="B19" s="440">
        <v>1.75</v>
      </c>
      <c r="C19" s="440">
        <v>1.83</v>
      </c>
      <c r="D19" s="440">
        <v>1.7</v>
      </c>
      <c r="E19" s="440">
        <v>2.5099999999999998</v>
      </c>
      <c r="J19" s="64">
        <v>1983</v>
      </c>
    </row>
    <row r="20" spans="1:13">
      <c r="A20" s="317">
        <v>1984</v>
      </c>
      <c r="B20" s="440">
        <v>1.75</v>
      </c>
      <c r="C20" s="440">
        <v>1.83</v>
      </c>
      <c r="D20" s="440">
        <v>1.68</v>
      </c>
      <c r="E20" s="440">
        <v>2.5</v>
      </c>
      <c r="J20" s="73"/>
    </row>
    <row r="21" spans="1:13">
      <c r="A21" s="317">
        <v>1985</v>
      </c>
      <c r="B21" s="440">
        <v>1.78</v>
      </c>
      <c r="C21" s="440">
        <v>1.86</v>
      </c>
      <c r="D21" s="440">
        <v>1.7</v>
      </c>
      <c r="E21" s="440">
        <v>2.4500000000000002</v>
      </c>
      <c r="J21" s="64" t="s">
        <v>42</v>
      </c>
    </row>
    <row r="22" spans="1:13">
      <c r="A22" s="317">
        <v>1986</v>
      </c>
      <c r="B22" s="440">
        <v>1.77</v>
      </c>
      <c r="C22" s="440">
        <v>1.86</v>
      </c>
      <c r="D22" s="440">
        <v>1.67</v>
      </c>
      <c r="E22" s="440">
        <v>2.4500000000000002</v>
      </c>
      <c r="J22" s="64" t="s">
        <v>42</v>
      </c>
    </row>
    <row r="23" spans="1:13">
      <c r="A23" s="317">
        <v>1987</v>
      </c>
      <c r="B23" s="440">
        <v>1.8</v>
      </c>
      <c r="C23" s="440">
        <v>1.88</v>
      </c>
      <c r="D23" s="440">
        <v>1.68</v>
      </c>
      <c r="E23" s="440">
        <v>2.39</v>
      </c>
      <c r="J23" s="64">
        <v>1987</v>
      </c>
    </row>
    <row r="24" spans="1:13">
      <c r="A24" s="317">
        <v>1988</v>
      </c>
      <c r="B24" s="440">
        <v>1.82</v>
      </c>
      <c r="C24" s="440">
        <v>1.91</v>
      </c>
      <c r="D24" s="440">
        <v>1.68</v>
      </c>
      <c r="E24" s="440">
        <v>2.35</v>
      </c>
    </row>
    <row r="25" spans="1:13">
      <c r="A25" s="317">
        <v>1989</v>
      </c>
      <c r="B25" s="440">
        <v>1.79</v>
      </c>
      <c r="C25" s="440">
        <v>1.86</v>
      </c>
      <c r="D25" s="440">
        <v>1.61</v>
      </c>
      <c r="E25" s="440">
        <v>2.19</v>
      </c>
      <c r="J25" s="64" t="s">
        <v>42</v>
      </c>
    </row>
    <row r="26" spans="1:13">
      <c r="A26" s="317">
        <v>1990</v>
      </c>
      <c r="B26" s="440">
        <v>1.84</v>
      </c>
      <c r="C26" s="440">
        <v>1.91</v>
      </c>
      <c r="D26" s="440">
        <v>1.67</v>
      </c>
      <c r="E26" s="440">
        <v>2.21</v>
      </c>
      <c r="J26" s="64" t="s">
        <v>42</v>
      </c>
      <c r="M26" s="48"/>
    </row>
    <row r="27" spans="1:13">
      <c r="A27" s="317">
        <v>1991</v>
      </c>
      <c r="B27" s="440">
        <v>1.81</v>
      </c>
      <c r="C27" s="440">
        <v>1.88</v>
      </c>
      <c r="D27" s="440">
        <v>1.7</v>
      </c>
      <c r="E27" s="440">
        <v>2.16</v>
      </c>
      <c r="J27" s="64">
        <v>1991</v>
      </c>
    </row>
    <row r="28" spans="1:13">
      <c r="A28" s="317">
        <v>1992</v>
      </c>
      <c r="B28" s="440">
        <v>1.79</v>
      </c>
      <c r="C28" s="440">
        <v>1.87</v>
      </c>
      <c r="D28" s="440">
        <v>1.67</v>
      </c>
      <c r="E28" s="440">
        <v>2.08</v>
      </c>
    </row>
    <row r="29" spans="1:13">
      <c r="A29" s="317">
        <v>1993</v>
      </c>
      <c r="B29" s="440">
        <v>1.76</v>
      </c>
      <c r="C29" s="440">
        <v>1.84</v>
      </c>
      <c r="D29" s="440">
        <v>1.62</v>
      </c>
      <c r="E29" s="440">
        <v>2.0099999999999998</v>
      </c>
      <c r="J29" s="64" t="s">
        <v>42</v>
      </c>
    </row>
    <row r="30" spans="1:13">
      <c r="A30" s="317">
        <v>1994</v>
      </c>
      <c r="B30" s="440">
        <v>1.75</v>
      </c>
      <c r="C30" s="440">
        <v>1.79</v>
      </c>
      <c r="D30" s="440">
        <v>1.58</v>
      </c>
      <c r="E30" s="440">
        <v>1.95</v>
      </c>
      <c r="J30" s="64" t="s">
        <v>42</v>
      </c>
    </row>
    <row r="31" spans="1:13">
      <c r="A31" s="317">
        <v>1995</v>
      </c>
      <c r="B31" s="440">
        <v>1.72</v>
      </c>
      <c r="C31" s="440">
        <v>1.77</v>
      </c>
      <c r="D31" s="440">
        <v>1.56</v>
      </c>
      <c r="E31" s="440">
        <v>1.91</v>
      </c>
      <c r="J31" s="64">
        <v>1995</v>
      </c>
    </row>
    <row r="32" spans="1:13">
      <c r="A32" s="317">
        <v>1996</v>
      </c>
      <c r="B32" s="440">
        <v>1.73</v>
      </c>
      <c r="C32" s="440">
        <v>1.81</v>
      </c>
      <c r="D32" s="440">
        <v>1.56</v>
      </c>
      <c r="E32" s="440">
        <v>1.95</v>
      </c>
    </row>
    <row r="33" spans="1:10">
      <c r="A33" s="317">
        <v>1997</v>
      </c>
      <c r="B33" s="440">
        <v>1.73</v>
      </c>
      <c r="C33" s="440">
        <v>1.81</v>
      </c>
      <c r="D33" s="440">
        <v>1.59</v>
      </c>
      <c r="E33" s="440">
        <v>1.93</v>
      </c>
      <c r="J33" s="64" t="s">
        <v>42</v>
      </c>
    </row>
    <row r="34" spans="1:10">
      <c r="A34" s="317">
        <v>1998</v>
      </c>
      <c r="B34" s="440">
        <v>1.72</v>
      </c>
      <c r="C34" s="440">
        <v>1.78</v>
      </c>
      <c r="D34" s="440">
        <v>1.55</v>
      </c>
      <c r="E34" s="440">
        <v>1.9</v>
      </c>
      <c r="J34" s="64" t="s">
        <v>42</v>
      </c>
    </row>
    <row r="35" spans="1:10">
      <c r="A35" s="317">
        <v>1999</v>
      </c>
      <c r="B35" s="440">
        <v>1.7</v>
      </c>
      <c r="C35" s="440">
        <v>1.72</v>
      </c>
      <c r="D35" s="440">
        <v>1.52</v>
      </c>
      <c r="E35" s="440">
        <v>1.86</v>
      </c>
      <c r="J35" s="64">
        <v>1999</v>
      </c>
    </row>
    <row r="36" spans="1:10">
      <c r="A36" s="317">
        <v>2000</v>
      </c>
      <c r="B36" s="440">
        <v>1.66</v>
      </c>
      <c r="C36" s="440">
        <v>1.68</v>
      </c>
      <c r="D36" s="440">
        <v>1.48</v>
      </c>
      <c r="E36" s="440">
        <v>1.75</v>
      </c>
      <c r="I36" s="440"/>
    </row>
    <row r="37" spans="1:10">
      <c r="A37" s="317">
        <v>2001</v>
      </c>
      <c r="B37" s="440">
        <v>1.64</v>
      </c>
      <c r="C37" s="440">
        <v>1.66</v>
      </c>
      <c r="D37" s="440">
        <v>1.49</v>
      </c>
      <c r="E37" s="440">
        <v>1.8</v>
      </c>
      <c r="I37" s="440"/>
      <c r="J37" s="64" t="s">
        <v>42</v>
      </c>
    </row>
    <row r="38" spans="1:10">
      <c r="A38" s="317">
        <v>2002</v>
      </c>
      <c r="B38" s="440">
        <v>1.64</v>
      </c>
      <c r="C38" s="440">
        <v>1.64</v>
      </c>
      <c r="D38" s="440">
        <v>1.47</v>
      </c>
      <c r="E38" s="440">
        <v>1.76</v>
      </c>
      <c r="F38" s="440"/>
      <c r="G38" s="440"/>
      <c r="I38" s="440"/>
      <c r="J38" s="64" t="s">
        <v>42</v>
      </c>
    </row>
    <row r="39" spans="1:10">
      <c r="A39" s="317">
        <v>2003</v>
      </c>
      <c r="B39" s="440">
        <v>1.72</v>
      </c>
      <c r="C39" s="440">
        <v>1.71</v>
      </c>
      <c r="D39" s="440">
        <v>1.52</v>
      </c>
      <c r="E39" s="440">
        <v>1.79</v>
      </c>
      <c r="F39" s="440"/>
      <c r="G39" s="440"/>
      <c r="I39" s="440"/>
      <c r="J39" s="64">
        <v>2003</v>
      </c>
    </row>
    <row r="40" spans="1:10">
      <c r="A40" s="317">
        <v>2004</v>
      </c>
      <c r="B40" s="440">
        <v>1.77</v>
      </c>
      <c r="C40" s="440">
        <v>1.76</v>
      </c>
      <c r="D40" s="440">
        <v>1.58</v>
      </c>
      <c r="E40" s="440">
        <v>1.84</v>
      </c>
      <c r="F40" s="440"/>
      <c r="G40" s="440"/>
      <c r="I40" s="440"/>
    </row>
    <row r="41" spans="1:10">
      <c r="A41" s="317">
        <v>2005</v>
      </c>
      <c r="B41" s="440">
        <v>1.77</v>
      </c>
      <c r="C41" s="440">
        <v>1.78</v>
      </c>
      <c r="D41" s="440">
        <v>1.6</v>
      </c>
      <c r="E41" s="440">
        <v>1.84</v>
      </c>
      <c r="F41" s="440"/>
      <c r="G41" s="440"/>
      <c r="I41" s="440"/>
      <c r="J41" s="64" t="s">
        <v>42</v>
      </c>
    </row>
    <row r="42" spans="1:10">
      <c r="A42" s="317">
        <v>2006</v>
      </c>
      <c r="B42" s="440">
        <v>1.83</v>
      </c>
      <c r="C42" s="440">
        <v>1.82</v>
      </c>
      <c r="D42" s="440">
        <v>1.64</v>
      </c>
      <c r="E42" s="440">
        <v>1.9</v>
      </c>
      <c r="F42" s="440"/>
      <c r="G42" s="440"/>
      <c r="I42" s="440"/>
      <c r="J42" s="64" t="s">
        <v>42</v>
      </c>
    </row>
    <row r="43" spans="1:10">
      <c r="A43" s="317">
        <v>2007</v>
      </c>
      <c r="B43" s="440">
        <v>1.88</v>
      </c>
      <c r="C43" s="440">
        <v>1.86</v>
      </c>
      <c r="D43" s="440">
        <v>1.7</v>
      </c>
      <c r="E43" s="440">
        <v>1.98</v>
      </c>
      <c r="F43" s="48"/>
      <c r="G43" s="48"/>
      <c r="H43" s="48"/>
      <c r="I43" s="440"/>
      <c r="J43" s="64">
        <v>2007</v>
      </c>
    </row>
    <row r="44" spans="1:10">
      <c r="A44" s="317">
        <v>2008</v>
      </c>
      <c r="B44" s="440">
        <v>1.92</v>
      </c>
      <c r="C44" s="440">
        <v>1.91</v>
      </c>
      <c r="D44" s="440">
        <v>1.77</v>
      </c>
      <c r="E44" s="440">
        <v>2.0499999999999998</v>
      </c>
      <c r="F44" s="440"/>
      <c r="G44" s="440"/>
      <c r="I44" s="440"/>
    </row>
    <row r="45" spans="1:10" s="48" customFormat="1">
      <c r="A45" s="317">
        <v>2009</v>
      </c>
      <c r="B45" s="317">
        <v>1.91</v>
      </c>
      <c r="C45" s="317">
        <v>1.87</v>
      </c>
      <c r="D45" s="440">
        <v>1.73</v>
      </c>
      <c r="E45" s="317">
        <v>1.99</v>
      </c>
      <c r="J45" s="64" t="s">
        <v>42</v>
      </c>
    </row>
    <row r="46" spans="1:10">
      <c r="A46" s="317">
        <v>2010</v>
      </c>
      <c r="B46" s="440">
        <v>1.94</v>
      </c>
      <c r="C46" s="440">
        <v>1.92</v>
      </c>
      <c r="D46" s="440">
        <v>1.72</v>
      </c>
      <c r="E46" s="440">
        <v>2.02</v>
      </c>
      <c r="F46" s="440"/>
      <c r="G46" s="440"/>
      <c r="I46" s="440"/>
      <c r="J46" s="64" t="s">
        <v>42</v>
      </c>
    </row>
    <row r="47" spans="1:10">
      <c r="A47" s="317">
        <v>2011</v>
      </c>
      <c r="B47" s="317">
        <v>1.93</v>
      </c>
      <c r="C47" s="317">
        <v>1.9</v>
      </c>
      <c r="D47" s="440">
        <v>1.69</v>
      </c>
      <c r="E47" s="317">
        <v>2.02</v>
      </c>
      <c r="G47" s="440"/>
      <c r="J47" s="64">
        <v>2011</v>
      </c>
    </row>
    <row r="48" spans="1:10" ht="13.15" customHeight="1">
      <c r="A48" s="358">
        <v>2012</v>
      </c>
      <c r="B48" s="317">
        <v>1.94</v>
      </c>
      <c r="C48" s="317">
        <v>1.88</v>
      </c>
      <c r="D48" s="317">
        <v>1.67</v>
      </c>
      <c r="E48" s="317">
        <v>2.0299999999999998</v>
      </c>
      <c r="F48" s="117"/>
      <c r="G48" s="117"/>
      <c r="H48" s="117"/>
      <c r="I48" s="117"/>
    </row>
    <row r="49" spans="1:10">
      <c r="A49" s="317">
        <v>2013</v>
      </c>
      <c r="B49" s="317">
        <v>1.85</v>
      </c>
      <c r="C49" s="440">
        <v>1.8</v>
      </c>
      <c r="D49" s="440">
        <v>1.61</v>
      </c>
      <c r="E49" s="317">
        <v>1.96</v>
      </c>
    </row>
    <row r="50" spans="1:10">
      <c r="A50" s="325">
        <v>2014</v>
      </c>
      <c r="B50" s="325">
        <v>1.83</v>
      </c>
      <c r="C50" s="325">
        <v>1.78</v>
      </c>
      <c r="D50" s="344">
        <v>1.62</v>
      </c>
      <c r="E50" s="325">
        <v>1.97</v>
      </c>
      <c r="J50" s="64">
        <v>2014</v>
      </c>
    </row>
    <row r="51" spans="1:10" ht="14.25">
      <c r="A51" s="116"/>
    </row>
    <row r="52" spans="1:10">
      <c r="A52" s="618" t="s">
        <v>491</v>
      </c>
      <c r="B52" s="618"/>
    </row>
    <row r="55" spans="1:10">
      <c r="B55" s="115"/>
      <c r="C55" s="115"/>
      <c r="D55" s="115"/>
      <c r="E55" s="115"/>
    </row>
    <row r="59" spans="1:10">
      <c r="B59" s="115"/>
    </row>
  </sheetData>
  <mergeCells count="4">
    <mergeCell ref="A52:B52"/>
    <mergeCell ref="A1:F1"/>
    <mergeCell ref="A4:J4"/>
    <mergeCell ref="A2:H2"/>
  </mergeCells>
  <pageMargins left="0.15748031496062992" right="0.15748031496062992" top="0.98425196850393704" bottom="0.98425196850393704" header="0.51181102362204722" footer="0.51181102362204722"/>
  <pageSetup paperSize="9" scale="59" orientation="landscape" r:id="rId1"/>
  <headerFooter alignWithMargins="0">
    <oddFooter>&amp;L© Crown Copyright 2015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selection sqref="A1:F1"/>
    </sheetView>
  </sheetViews>
  <sheetFormatPr defaultRowHeight="12.75"/>
  <cols>
    <col min="1" max="3" width="9.140625" style="317"/>
    <col min="4" max="4" width="10.85546875" style="317" customWidth="1"/>
    <col min="5" max="6" width="9.140625" style="317"/>
    <col min="7" max="7" width="9.140625" style="1"/>
    <col min="8" max="16384" width="9.140625" style="317"/>
  </cols>
  <sheetData>
    <row r="1" spans="1:10" s="511" customFormat="1" ht="18" customHeight="1">
      <c r="A1" s="620" t="s">
        <v>516</v>
      </c>
      <c r="B1" s="620"/>
      <c r="C1" s="620"/>
      <c r="D1" s="620"/>
      <c r="E1" s="620"/>
      <c r="F1" s="620"/>
      <c r="G1" s="515"/>
    </row>
    <row r="2" spans="1:10" ht="18" customHeight="1">
      <c r="A2" s="609" t="s">
        <v>699</v>
      </c>
      <c r="B2" s="609"/>
      <c r="C2" s="609"/>
      <c r="D2" s="609"/>
      <c r="E2" s="609"/>
      <c r="F2" s="609"/>
      <c r="G2" s="609"/>
      <c r="H2" s="609"/>
      <c r="I2" s="609"/>
      <c r="J2" s="609"/>
    </row>
    <row r="3" spans="1:10">
      <c r="A3" s="358"/>
      <c r="B3" s="358"/>
      <c r="C3" s="358"/>
      <c r="D3" s="358"/>
      <c r="E3" s="358"/>
      <c r="F3" s="358"/>
    </row>
    <row r="4" spans="1:10" ht="38.25">
      <c r="A4" s="51" t="s">
        <v>61</v>
      </c>
      <c r="B4" s="51" t="s">
        <v>658</v>
      </c>
      <c r="C4" s="51" t="s">
        <v>659</v>
      </c>
      <c r="D4" s="51" t="s">
        <v>660</v>
      </c>
      <c r="E4" s="51" t="s">
        <v>661</v>
      </c>
      <c r="F4" s="358"/>
    </row>
    <row r="5" spans="1:10">
      <c r="A5" s="434">
        <v>1978</v>
      </c>
      <c r="B5" s="435">
        <v>70.177599999999998</v>
      </c>
      <c r="C5" s="435">
        <v>75.859200000000001</v>
      </c>
      <c r="D5" s="435">
        <v>72.005600000000001</v>
      </c>
      <c r="E5" s="435">
        <v>67.737300000000005</v>
      </c>
      <c r="F5" s="358"/>
      <c r="G5" s="99">
        <v>1978</v>
      </c>
    </row>
    <row r="6" spans="1:10">
      <c r="A6" s="434">
        <v>1979</v>
      </c>
      <c r="B6" s="435">
        <v>70.386499999999998</v>
      </c>
      <c r="C6" s="435">
        <v>76.2072</v>
      </c>
      <c r="D6" s="435">
        <v>71.324100000000001</v>
      </c>
      <c r="E6" s="435">
        <v>68.260400000000004</v>
      </c>
      <c r="F6" s="358"/>
      <c r="G6" s="99" t="s">
        <v>42</v>
      </c>
      <c r="I6" s="48"/>
    </row>
    <row r="7" spans="1:10">
      <c r="A7" s="434">
        <v>1980</v>
      </c>
      <c r="B7" s="435">
        <v>70.576999999999998</v>
      </c>
      <c r="C7" s="435">
        <v>76.389300000000006</v>
      </c>
      <c r="D7" s="435">
        <v>71.580699999999993</v>
      </c>
      <c r="E7" s="435">
        <v>68.380799999999994</v>
      </c>
      <c r="F7" s="358"/>
      <c r="G7" s="99" t="s">
        <v>42</v>
      </c>
    </row>
    <row r="8" spans="1:10">
      <c r="A8" s="434">
        <v>1981</v>
      </c>
      <c r="B8" s="435">
        <v>70.941100000000006</v>
      </c>
      <c r="C8" s="435">
        <v>76.483900000000006</v>
      </c>
      <c r="D8" s="435">
        <v>71.890799999999999</v>
      </c>
      <c r="E8" s="435">
        <v>68.798000000000002</v>
      </c>
      <c r="F8" s="358"/>
      <c r="G8" s="99">
        <v>1981</v>
      </c>
    </row>
    <row r="9" spans="1:10">
      <c r="A9" s="434">
        <v>1982</v>
      </c>
      <c r="B9" s="435">
        <v>71.348799999999997</v>
      </c>
      <c r="C9" s="435">
        <v>76.820499999999996</v>
      </c>
      <c r="D9" s="435">
        <v>72.275700000000001</v>
      </c>
      <c r="E9" s="435">
        <v>68.726500000000001</v>
      </c>
      <c r="F9" s="358"/>
      <c r="G9" s="99" t="s">
        <v>42</v>
      </c>
    </row>
    <row r="10" spans="1:10">
      <c r="A10" s="434">
        <v>1983</v>
      </c>
      <c r="B10" s="435">
        <v>71.5535</v>
      </c>
      <c r="C10" s="435">
        <v>76.891900000000007</v>
      </c>
      <c r="D10" s="435">
        <v>72.182500000000005</v>
      </c>
      <c r="E10" s="435">
        <v>69.0488</v>
      </c>
      <c r="F10" s="358"/>
      <c r="G10" s="99" t="s">
        <v>42</v>
      </c>
    </row>
    <row r="11" spans="1:10">
      <c r="A11" s="434">
        <v>1984</v>
      </c>
      <c r="B11" s="435">
        <v>71.574299999999994</v>
      </c>
      <c r="C11" s="435">
        <v>77.357799999999997</v>
      </c>
      <c r="D11" s="435">
        <v>72.531300000000002</v>
      </c>
      <c r="E11" s="435">
        <v>69.125799999999998</v>
      </c>
      <c r="F11" s="358"/>
      <c r="G11" s="99">
        <v>1984</v>
      </c>
    </row>
    <row r="12" spans="1:10">
      <c r="A12" s="434">
        <v>1985</v>
      </c>
      <c r="B12" s="435">
        <v>72.054599999999994</v>
      </c>
      <c r="C12" s="435">
        <v>77.356700000000004</v>
      </c>
      <c r="D12" s="435">
        <v>72.905600000000007</v>
      </c>
      <c r="E12" s="435">
        <v>69.3964</v>
      </c>
      <c r="F12" s="358"/>
      <c r="G12" s="99" t="s">
        <v>42</v>
      </c>
    </row>
    <row r="13" spans="1:10">
      <c r="A13" s="434">
        <v>1986</v>
      </c>
      <c r="B13" s="435">
        <v>72.282200000000003</v>
      </c>
      <c r="C13" s="435">
        <v>77.702600000000004</v>
      </c>
      <c r="D13" s="435">
        <v>72.991500000000002</v>
      </c>
      <c r="E13" s="435">
        <v>69.781800000000004</v>
      </c>
      <c r="F13" s="358"/>
      <c r="G13" s="99" t="s">
        <v>42</v>
      </c>
    </row>
    <row r="14" spans="1:10">
      <c r="A14" s="434">
        <v>1987</v>
      </c>
      <c r="B14" s="435">
        <v>72.317099999999996</v>
      </c>
      <c r="C14" s="435">
        <v>78.068899999999999</v>
      </c>
      <c r="D14" s="435">
        <v>73.311700000000002</v>
      </c>
      <c r="E14" s="435">
        <v>69.807299999999998</v>
      </c>
      <c r="F14" s="358"/>
      <c r="G14" s="99">
        <v>1987</v>
      </c>
    </row>
    <row r="15" spans="1:10">
      <c r="A15" s="434">
        <v>1988</v>
      </c>
      <c r="B15" s="435">
        <v>72.409599999999998</v>
      </c>
      <c r="C15" s="435">
        <v>78.312799999999996</v>
      </c>
      <c r="D15" s="435">
        <v>73.502700000000004</v>
      </c>
      <c r="E15" s="435">
        <v>69.928299999999993</v>
      </c>
      <c r="F15" s="358"/>
      <c r="G15" s="99" t="s">
        <v>42</v>
      </c>
    </row>
    <row r="16" spans="1:10">
      <c r="A16" s="434">
        <v>1989</v>
      </c>
      <c r="B16" s="435">
        <v>73.080600000000004</v>
      </c>
      <c r="C16" s="435">
        <v>78.551100000000005</v>
      </c>
      <c r="D16" s="435">
        <v>73.997200000000007</v>
      </c>
      <c r="E16" s="435">
        <v>70.253799999999998</v>
      </c>
      <c r="F16" s="358"/>
      <c r="G16" s="99" t="s">
        <v>42</v>
      </c>
    </row>
    <row r="17" spans="1:7">
      <c r="A17" s="434">
        <v>1990</v>
      </c>
      <c r="B17" s="435">
        <v>72.947299999999998</v>
      </c>
      <c r="C17" s="435">
        <v>78.753100000000003</v>
      </c>
      <c r="D17" s="435">
        <v>74.096699999999998</v>
      </c>
      <c r="E17" s="435">
        <v>70.335300000000004</v>
      </c>
      <c r="F17" s="358"/>
      <c r="G17" s="99">
        <v>1990</v>
      </c>
    </row>
    <row r="18" spans="1:7">
      <c r="A18" s="434">
        <v>1991</v>
      </c>
      <c r="B18" s="435">
        <v>73.156999999999996</v>
      </c>
      <c r="C18" s="435">
        <v>78.749600000000001</v>
      </c>
      <c r="D18" s="435">
        <v>74.233000000000004</v>
      </c>
      <c r="E18" s="435">
        <v>70.452200000000005</v>
      </c>
      <c r="F18" s="358"/>
      <c r="G18" s="99" t="s">
        <v>42</v>
      </c>
    </row>
    <row r="19" spans="1:7">
      <c r="A19" s="434">
        <v>1992</v>
      </c>
      <c r="B19" s="435">
        <v>73.348600000000005</v>
      </c>
      <c r="C19" s="435">
        <v>79.092299999999994</v>
      </c>
      <c r="D19" s="435">
        <v>74.467699999999994</v>
      </c>
      <c r="E19" s="435">
        <v>70.590500000000006</v>
      </c>
      <c r="F19" s="358"/>
      <c r="G19" s="99" t="s">
        <v>42</v>
      </c>
    </row>
    <row r="20" spans="1:7">
      <c r="A20" s="434">
        <v>1993</v>
      </c>
      <c r="B20" s="435">
        <v>73.875699999999995</v>
      </c>
      <c r="C20" s="435">
        <v>79.611699999999999</v>
      </c>
      <c r="D20" s="435">
        <v>74.762299999999996</v>
      </c>
      <c r="E20" s="435">
        <v>70.910700000000006</v>
      </c>
      <c r="F20" s="358"/>
      <c r="G20" s="99">
        <v>1993</v>
      </c>
    </row>
    <row r="21" spans="1:7">
      <c r="A21" s="434">
        <v>1994</v>
      </c>
      <c r="B21" s="435">
        <v>73.595200000000006</v>
      </c>
      <c r="C21" s="435">
        <v>79.361900000000006</v>
      </c>
      <c r="D21" s="435">
        <v>75.034099999999995</v>
      </c>
      <c r="E21" s="435">
        <v>70.902100000000004</v>
      </c>
      <c r="F21" s="358"/>
      <c r="G21" s="99" t="s">
        <v>42</v>
      </c>
    </row>
    <row r="22" spans="1:7">
      <c r="A22" s="434">
        <v>1995</v>
      </c>
      <c r="B22" s="435">
        <v>73.917100000000005</v>
      </c>
      <c r="C22" s="435">
        <v>79.763000000000005</v>
      </c>
      <c r="D22" s="435">
        <v>75.163200000000003</v>
      </c>
      <c r="E22" s="435">
        <v>71.269800000000004</v>
      </c>
      <c r="F22" s="358"/>
      <c r="G22" s="99" t="s">
        <v>42</v>
      </c>
    </row>
    <row r="23" spans="1:7">
      <c r="A23" s="434">
        <v>1996</v>
      </c>
      <c r="B23" s="435">
        <v>73.963800000000006</v>
      </c>
      <c r="C23" s="435">
        <v>80.256699999999995</v>
      </c>
      <c r="D23" s="435">
        <v>75.483199999999997</v>
      </c>
      <c r="E23" s="435">
        <v>71.287599999999998</v>
      </c>
      <c r="F23" s="358"/>
      <c r="G23" s="99">
        <v>1996</v>
      </c>
    </row>
    <row r="24" spans="1:7">
      <c r="A24" s="434">
        <v>1997</v>
      </c>
      <c r="B24" s="435">
        <v>74.220200000000006</v>
      </c>
      <c r="C24" s="435">
        <v>80.129400000000004</v>
      </c>
      <c r="D24" s="435">
        <v>75.590599999999995</v>
      </c>
      <c r="E24" s="435">
        <v>71.5518</v>
      </c>
      <c r="F24" s="358"/>
      <c r="G24" s="99" t="s">
        <v>42</v>
      </c>
    </row>
    <row r="25" spans="1:7">
      <c r="A25" s="434">
        <v>1998</v>
      </c>
      <c r="B25" s="435">
        <v>74.241</v>
      </c>
      <c r="C25" s="435">
        <v>80.290000000000006</v>
      </c>
      <c r="D25" s="435">
        <v>75.595500000000001</v>
      </c>
      <c r="E25" s="435">
        <v>71.557699999999997</v>
      </c>
      <c r="F25" s="358"/>
      <c r="G25" s="99" t="s">
        <v>42</v>
      </c>
    </row>
    <row r="26" spans="1:7">
      <c r="A26" s="434">
        <v>1999</v>
      </c>
      <c r="B26" s="435">
        <v>74.610900000000001</v>
      </c>
      <c r="C26" s="435">
        <v>80.501599999999996</v>
      </c>
      <c r="D26" s="435">
        <v>76.024799999999999</v>
      </c>
      <c r="E26" s="435">
        <v>71.678200000000004</v>
      </c>
      <c r="F26" s="358"/>
      <c r="G26" s="99">
        <v>1999</v>
      </c>
    </row>
    <row r="27" spans="1:7">
      <c r="A27" s="434">
        <v>2000</v>
      </c>
      <c r="B27" s="435">
        <v>74.467100000000002</v>
      </c>
      <c r="C27" s="435">
        <v>80.673599999999993</v>
      </c>
      <c r="D27" s="435">
        <v>76.040099999999995</v>
      </c>
      <c r="E27" s="435">
        <v>72.151799999999994</v>
      </c>
      <c r="F27" s="358"/>
      <c r="G27" s="99" t="s">
        <v>42</v>
      </c>
    </row>
    <row r="28" spans="1:7">
      <c r="A28" s="434">
        <v>2001</v>
      </c>
      <c r="B28" s="435">
        <v>74.5578</v>
      </c>
      <c r="C28" s="435">
        <v>80.937100000000001</v>
      </c>
      <c r="D28" s="435">
        <v>76.578599999999994</v>
      </c>
      <c r="E28" s="435">
        <v>72.053600000000003</v>
      </c>
      <c r="F28" s="358"/>
      <c r="G28" s="99" t="s">
        <v>42</v>
      </c>
    </row>
    <row r="29" spans="1:7">
      <c r="A29" s="434">
        <v>2002</v>
      </c>
      <c r="B29" s="435">
        <v>74.694599999999994</v>
      </c>
      <c r="C29" s="435">
        <v>81.292500000000004</v>
      </c>
      <c r="D29" s="435">
        <v>76.627600000000001</v>
      </c>
      <c r="E29" s="435">
        <v>71.999399999999994</v>
      </c>
      <c r="F29" s="358"/>
      <c r="G29" s="99">
        <v>2002</v>
      </c>
    </row>
    <row r="30" spans="1:7">
      <c r="A30" s="434">
        <v>2003</v>
      </c>
      <c r="B30" s="435">
        <v>75.058099999999996</v>
      </c>
      <c r="C30" s="435">
        <v>81.318200000000004</v>
      </c>
      <c r="D30" s="435">
        <v>76.814999999999998</v>
      </c>
      <c r="E30" s="435">
        <v>72.360699999999994</v>
      </c>
      <c r="F30" s="358"/>
      <c r="G30" s="99" t="s">
        <v>42</v>
      </c>
    </row>
    <row r="31" spans="1:7">
      <c r="A31" s="434">
        <v>2004</v>
      </c>
      <c r="B31" s="435">
        <v>74.957499999999996</v>
      </c>
      <c r="C31" s="435">
        <v>81.495599999999996</v>
      </c>
      <c r="D31" s="435">
        <v>76.989000000000004</v>
      </c>
      <c r="E31" s="435">
        <v>72.3386</v>
      </c>
      <c r="F31" s="358"/>
      <c r="G31" s="99" t="s">
        <v>42</v>
      </c>
    </row>
    <row r="32" spans="1:7">
      <c r="A32" s="434">
        <v>2005</v>
      </c>
      <c r="B32" s="435">
        <v>75.085300000000004</v>
      </c>
      <c r="C32" s="435">
        <v>81.522099999999995</v>
      </c>
      <c r="D32" s="435">
        <v>76.815600000000003</v>
      </c>
      <c r="E32" s="435">
        <v>72.384100000000004</v>
      </c>
      <c r="F32" s="358"/>
      <c r="G32" s="99">
        <v>2005</v>
      </c>
    </row>
    <row r="33" spans="1:7">
      <c r="A33" s="434">
        <v>2006</v>
      </c>
      <c r="B33" s="435">
        <v>74.9833</v>
      </c>
      <c r="C33" s="435">
        <v>81.409099999999995</v>
      </c>
      <c r="D33" s="435">
        <v>76.930099999999996</v>
      </c>
      <c r="E33" s="435">
        <v>72.633099999999999</v>
      </c>
      <c r="F33" s="358"/>
      <c r="G33" s="99" t="s">
        <v>42</v>
      </c>
    </row>
    <row r="34" spans="1:7">
      <c r="A34" s="434">
        <v>2007</v>
      </c>
      <c r="B34" s="435">
        <v>75.154600000000002</v>
      </c>
      <c r="C34" s="435">
        <v>81.555300000000003</v>
      </c>
      <c r="D34" s="435">
        <v>76.652699999999996</v>
      </c>
      <c r="E34" s="435">
        <v>72.781700000000001</v>
      </c>
      <c r="F34" s="358" t="s">
        <v>42</v>
      </c>
      <c r="G34" s="99" t="s">
        <v>42</v>
      </c>
    </row>
    <row r="35" spans="1:7">
      <c r="A35" s="434">
        <v>2008</v>
      </c>
      <c r="B35" s="435">
        <v>75.3</v>
      </c>
      <c r="C35" s="435">
        <v>81.3</v>
      </c>
      <c r="D35" s="435">
        <v>77</v>
      </c>
      <c r="E35" s="435">
        <v>73</v>
      </c>
      <c r="F35" s="358"/>
      <c r="G35" s="99">
        <v>2008</v>
      </c>
    </row>
    <row r="36" spans="1:7">
      <c r="A36" s="434">
        <v>2009</v>
      </c>
      <c r="B36" s="435">
        <v>75.400000000000006</v>
      </c>
      <c r="C36" s="435">
        <v>81.7</v>
      </c>
      <c r="D36" s="435">
        <v>77.099999999999994</v>
      </c>
      <c r="E36" s="435">
        <v>73</v>
      </c>
      <c r="F36" s="358"/>
      <c r="G36" s="99" t="s">
        <v>42</v>
      </c>
    </row>
    <row r="37" spans="1:7">
      <c r="A37" s="434">
        <v>2010</v>
      </c>
      <c r="B37" s="435">
        <v>75.599999999999994</v>
      </c>
      <c r="C37" s="435">
        <v>81.8</v>
      </c>
      <c r="D37" s="435">
        <v>77.3</v>
      </c>
      <c r="E37" s="435">
        <v>73.2</v>
      </c>
      <c r="F37" s="358"/>
      <c r="G37" s="99" t="s">
        <v>42</v>
      </c>
    </row>
    <row r="38" spans="1:7">
      <c r="A38" s="434">
        <v>2011</v>
      </c>
      <c r="B38" s="358">
        <v>75.7</v>
      </c>
      <c r="C38" s="435">
        <v>82.1</v>
      </c>
      <c r="D38" s="358">
        <v>77.3</v>
      </c>
      <c r="E38" s="358">
        <v>73.3</v>
      </c>
      <c r="F38" s="358"/>
      <c r="G38" s="100">
        <v>2011</v>
      </c>
    </row>
    <row r="39" spans="1:7">
      <c r="A39" s="434">
        <v>2012</v>
      </c>
      <c r="B39" s="435">
        <v>76.3</v>
      </c>
      <c r="C39" s="435">
        <v>82.1</v>
      </c>
      <c r="D39" s="435">
        <v>77.3</v>
      </c>
      <c r="E39" s="435">
        <v>73.599999999999994</v>
      </c>
      <c r="F39" s="358"/>
      <c r="G39" s="100"/>
    </row>
    <row r="40" spans="1:7">
      <c r="A40" s="358">
        <v>2013</v>
      </c>
      <c r="B40" s="358">
        <v>76.400000000000006</v>
      </c>
      <c r="C40" s="358">
        <v>81.900000000000006</v>
      </c>
      <c r="D40" s="358">
        <v>77.3</v>
      </c>
      <c r="E40" s="358">
        <v>73.599999999999994</v>
      </c>
      <c r="F40" s="101"/>
    </row>
    <row r="41" spans="1:7">
      <c r="A41" s="436">
        <v>2014</v>
      </c>
      <c r="B41" s="437">
        <v>76.5</v>
      </c>
      <c r="C41" s="437">
        <v>82.4</v>
      </c>
      <c r="D41" s="437">
        <v>77.5</v>
      </c>
      <c r="E41" s="437">
        <v>73.8</v>
      </c>
      <c r="F41" s="358"/>
      <c r="G41" s="102">
        <v>2014</v>
      </c>
    </row>
    <row r="42" spans="1:7">
      <c r="A42" s="358"/>
      <c r="B42" s="358"/>
      <c r="C42" s="358"/>
      <c r="D42" s="358"/>
      <c r="E42" s="358"/>
      <c r="F42" s="358"/>
    </row>
    <row r="43" spans="1:7">
      <c r="A43" s="616" t="s">
        <v>491</v>
      </c>
      <c r="B43" s="616"/>
      <c r="C43" s="438"/>
      <c r="D43" s="438"/>
      <c r="E43" s="438"/>
      <c r="F43" s="358"/>
    </row>
    <row r="44" spans="1:7">
      <c r="B44" s="103"/>
      <c r="C44" s="103"/>
      <c r="D44" s="103"/>
      <c r="E44" s="103"/>
    </row>
    <row r="45" spans="1:7">
      <c r="B45" s="103"/>
      <c r="C45" s="103"/>
      <c r="D45" s="103"/>
      <c r="E45" s="103"/>
    </row>
  </sheetData>
  <mergeCells count="3">
    <mergeCell ref="A1:F1"/>
    <mergeCell ref="A43:B43"/>
    <mergeCell ref="A2:J2"/>
  </mergeCells>
  <pageMargins left="0.15748031496062992" right="0.15748031496062992" top="0.98425196850393704" bottom="0.98425196850393704" header="0.51181102362204722" footer="0.51181102362204722"/>
  <pageSetup paperSize="9" scale="75" orientation="landscape" r:id="rId1"/>
  <headerFooter alignWithMargins="0">
    <oddFooter>&amp;L© Crown Copyright 2015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zoomScaleNormal="100" workbookViewId="0">
      <selection sqref="A1:F1"/>
    </sheetView>
  </sheetViews>
  <sheetFormatPr defaultColWidth="9.140625" defaultRowHeight="12.75"/>
  <cols>
    <col min="1" max="1" width="8.140625" style="317" customWidth="1"/>
    <col min="2" max="3" width="9" style="317" customWidth="1"/>
    <col min="4" max="7" width="8.85546875" style="317" customWidth="1"/>
    <col min="8" max="8" width="6.140625" style="317" customWidth="1"/>
    <col min="9" max="9" width="8.85546875" style="317" customWidth="1"/>
    <col min="10" max="10" width="9" style="317" customWidth="1"/>
    <col min="11" max="11" width="9.28515625" style="317" customWidth="1"/>
    <col min="12" max="14" width="9.42578125" style="317" customWidth="1"/>
    <col min="15" max="15" width="9.140625" style="317"/>
    <col min="16" max="16" width="9.140625" style="1"/>
    <col min="17" max="16384" width="9.140625" style="317"/>
  </cols>
  <sheetData>
    <row r="1" spans="1:16" s="511" customFormat="1" ht="18" customHeight="1">
      <c r="A1" s="604" t="s">
        <v>516</v>
      </c>
      <c r="B1" s="604"/>
      <c r="C1" s="604"/>
      <c r="D1" s="604"/>
      <c r="E1" s="604"/>
      <c r="F1" s="604"/>
      <c r="G1" s="276"/>
      <c r="H1" s="276"/>
      <c r="I1" s="276"/>
      <c r="J1" s="276"/>
      <c r="K1" s="276"/>
      <c r="L1" s="276"/>
      <c r="M1" s="276"/>
      <c r="N1" s="276"/>
      <c r="P1" s="515"/>
    </row>
    <row r="2" spans="1:16" s="45" customFormat="1" ht="18" customHeight="1">
      <c r="A2" s="609" t="s">
        <v>700</v>
      </c>
      <c r="B2" s="609"/>
      <c r="C2" s="609"/>
      <c r="D2" s="609"/>
      <c r="E2" s="609"/>
      <c r="F2" s="609"/>
      <c r="G2" s="609"/>
      <c r="H2" s="609"/>
      <c r="I2" s="609"/>
      <c r="J2" s="609"/>
      <c r="K2" s="609"/>
      <c r="L2" s="272"/>
      <c r="M2" s="272"/>
      <c r="N2" s="272"/>
      <c r="P2" s="104"/>
    </row>
    <row r="3" spans="1:16" s="45" customFormat="1" ht="15.75">
      <c r="A3" s="256"/>
      <c r="B3" s="272"/>
      <c r="C3" s="272"/>
      <c r="D3" s="272"/>
      <c r="E3" s="272"/>
      <c r="F3" s="272"/>
      <c r="G3" s="272"/>
      <c r="H3" s="272"/>
      <c r="I3" s="272"/>
      <c r="J3" s="272"/>
      <c r="K3" s="272"/>
      <c r="L3" s="272"/>
      <c r="M3" s="272"/>
      <c r="N3" s="272"/>
      <c r="P3" s="104"/>
    </row>
    <row r="4" spans="1:16" s="45" customFormat="1">
      <c r="A4" s="613" t="s">
        <v>253</v>
      </c>
      <c r="B4" s="613"/>
      <c r="C4" s="613"/>
      <c r="D4" s="613"/>
      <c r="E4" s="613"/>
      <c r="F4" s="613"/>
      <c r="G4" s="613"/>
      <c r="H4" s="613"/>
      <c r="I4" s="613"/>
      <c r="J4" s="613"/>
      <c r="K4" s="613"/>
      <c r="L4" s="613"/>
      <c r="M4" s="613"/>
      <c r="N4" s="613"/>
      <c r="O4" s="613"/>
      <c r="P4" s="104"/>
    </row>
    <row r="5" spans="1:16" s="45" customFormat="1" ht="17.25" customHeight="1">
      <c r="A5" s="256"/>
      <c r="B5" s="272"/>
      <c r="C5" s="272"/>
      <c r="D5" s="272"/>
      <c r="E5" s="272"/>
      <c r="F5" s="272"/>
      <c r="G5" s="272"/>
      <c r="H5" s="272"/>
      <c r="I5" s="272"/>
      <c r="J5" s="272"/>
      <c r="K5" s="272"/>
      <c r="L5" s="272"/>
      <c r="M5" s="272"/>
      <c r="N5" s="105"/>
      <c r="P5" s="104"/>
    </row>
    <row r="6" spans="1:16" s="45" customFormat="1">
      <c r="A6" s="90" t="s">
        <v>254</v>
      </c>
      <c r="B6" s="105"/>
      <c r="C6" s="105"/>
      <c r="D6" s="105"/>
      <c r="E6" s="105"/>
      <c r="F6" s="105"/>
      <c r="G6" s="105"/>
      <c r="H6" s="105"/>
      <c r="I6" s="622" t="s">
        <v>255</v>
      </c>
      <c r="J6" s="622"/>
      <c r="K6" s="105"/>
      <c r="L6" s="105"/>
      <c r="M6" s="105"/>
      <c r="N6" s="106"/>
      <c r="P6" s="104"/>
    </row>
    <row r="7" spans="1:16" ht="24" customHeight="1">
      <c r="A7" s="562"/>
      <c r="B7" s="621" t="s">
        <v>751</v>
      </c>
      <c r="C7" s="621"/>
      <c r="D7" s="621"/>
      <c r="E7" s="106"/>
      <c r="F7" s="106"/>
      <c r="G7" s="106"/>
      <c r="H7" s="107"/>
      <c r="I7" s="562"/>
      <c r="J7" s="621" t="s">
        <v>751</v>
      </c>
      <c r="K7" s="621"/>
      <c r="L7" s="621"/>
      <c r="M7" s="106"/>
      <c r="N7" s="4"/>
      <c r="O7" s="4"/>
      <c r="P7" s="108" t="s">
        <v>199</v>
      </c>
    </row>
    <row r="8" spans="1:16" ht="19.5" customHeight="1">
      <c r="A8" s="69" t="s">
        <v>61</v>
      </c>
      <c r="B8" s="69" t="s">
        <v>256</v>
      </c>
      <c r="C8" s="69" t="s">
        <v>199</v>
      </c>
      <c r="D8" s="69" t="s">
        <v>200</v>
      </c>
      <c r="E8" s="4"/>
      <c r="F8" s="4"/>
      <c r="G8" s="4"/>
      <c r="H8" s="71"/>
      <c r="I8" s="69" t="s">
        <v>61</v>
      </c>
      <c r="J8" s="69" t="s">
        <v>256</v>
      </c>
      <c r="K8" s="69" t="s">
        <v>199</v>
      </c>
      <c r="L8" s="69" t="s">
        <v>200</v>
      </c>
      <c r="M8" s="4"/>
      <c r="N8" s="331"/>
      <c r="P8" s="1">
        <v>1981</v>
      </c>
    </row>
    <row r="9" spans="1:16">
      <c r="A9" s="317">
        <v>1981</v>
      </c>
      <c r="B9" s="331">
        <v>100</v>
      </c>
      <c r="C9" s="331">
        <v>100</v>
      </c>
      <c r="D9" s="331">
        <v>100</v>
      </c>
      <c r="E9" s="331"/>
      <c r="F9" s="331"/>
      <c r="G9" s="331"/>
      <c r="I9" s="317">
        <v>1981</v>
      </c>
      <c r="J9" s="331">
        <v>100</v>
      </c>
      <c r="K9" s="331">
        <v>100</v>
      </c>
      <c r="L9" s="331">
        <v>100</v>
      </c>
      <c r="M9" s="331"/>
      <c r="N9" s="331"/>
    </row>
    <row r="10" spans="1:16">
      <c r="A10" s="317">
        <v>1982</v>
      </c>
      <c r="B10" s="331">
        <v>100.4</v>
      </c>
      <c r="C10" s="331">
        <v>100.2</v>
      </c>
      <c r="D10" s="331">
        <v>100.9</v>
      </c>
      <c r="E10" s="331"/>
      <c r="F10" s="331"/>
      <c r="G10" s="331"/>
      <c r="I10" s="317">
        <v>1982</v>
      </c>
      <c r="J10" s="331">
        <v>100.6</v>
      </c>
      <c r="K10" s="331">
        <v>99.4</v>
      </c>
      <c r="L10" s="331">
        <v>105.7</v>
      </c>
      <c r="M10" s="331"/>
      <c r="N10" s="331"/>
      <c r="P10" s="1" t="s">
        <v>42</v>
      </c>
    </row>
    <row r="11" spans="1:16">
      <c r="A11" s="317">
        <v>1983</v>
      </c>
      <c r="B11" s="331">
        <v>100.4</v>
      </c>
      <c r="C11" s="331">
        <v>97.1</v>
      </c>
      <c r="D11" s="331">
        <v>98.7</v>
      </c>
      <c r="E11" s="331"/>
      <c r="F11" s="331"/>
      <c r="G11" s="331"/>
      <c r="I11" s="317">
        <v>1983</v>
      </c>
      <c r="J11" s="331">
        <v>98.1</v>
      </c>
      <c r="K11" s="331">
        <v>99.9</v>
      </c>
      <c r="L11" s="331">
        <v>100.1</v>
      </c>
      <c r="M11" s="331"/>
      <c r="N11" s="331"/>
      <c r="P11" s="1">
        <v>1984</v>
      </c>
    </row>
    <row r="12" spans="1:16">
      <c r="A12" s="317">
        <v>1984</v>
      </c>
      <c r="B12" s="331">
        <v>94.9</v>
      </c>
      <c r="C12" s="331">
        <v>98.8</v>
      </c>
      <c r="D12" s="331">
        <v>96.2</v>
      </c>
      <c r="E12" s="331"/>
      <c r="F12" s="331"/>
      <c r="G12" s="331"/>
      <c r="I12" s="317">
        <v>1984</v>
      </c>
      <c r="J12" s="331">
        <v>100.7</v>
      </c>
      <c r="K12" s="331">
        <v>94.6</v>
      </c>
      <c r="L12" s="331">
        <v>96.8</v>
      </c>
      <c r="M12" s="331"/>
      <c r="N12" s="331"/>
      <c r="P12" s="1" t="s">
        <v>42</v>
      </c>
    </row>
    <row r="13" spans="1:16">
      <c r="A13" s="317">
        <v>1985</v>
      </c>
      <c r="B13" s="331">
        <v>95</v>
      </c>
      <c r="C13" s="331">
        <v>97.3</v>
      </c>
      <c r="D13" s="331">
        <v>97.9</v>
      </c>
      <c r="E13" s="331"/>
      <c r="F13" s="331"/>
      <c r="G13" s="331"/>
      <c r="I13" s="317">
        <v>1985</v>
      </c>
      <c r="J13" s="331">
        <v>96.4</v>
      </c>
      <c r="K13" s="331">
        <v>99.8</v>
      </c>
      <c r="L13" s="331">
        <v>100.1</v>
      </c>
      <c r="M13" s="331"/>
      <c r="N13" s="331"/>
      <c r="P13" s="1" t="s">
        <v>42</v>
      </c>
    </row>
    <row r="14" spans="1:16">
      <c r="A14" s="317">
        <v>1986</v>
      </c>
      <c r="B14" s="331">
        <v>94.3</v>
      </c>
      <c r="C14" s="331">
        <v>94.7</v>
      </c>
      <c r="D14" s="331">
        <v>98</v>
      </c>
      <c r="E14" s="331"/>
      <c r="F14" s="331"/>
      <c r="G14" s="331"/>
      <c r="I14" s="317">
        <v>1986</v>
      </c>
      <c r="J14" s="331">
        <v>93.7</v>
      </c>
      <c r="K14" s="331">
        <v>96.8</v>
      </c>
      <c r="L14" s="331">
        <v>99.5</v>
      </c>
      <c r="M14" s="331"/>
      <c r="N14" s="331"/>
      <c r="P14" s="1">
        <v>1987</v>
      </c>
    </row>
    <row r="15" spans="1:16">
      <c r="A15" s="317">
        <v>1987</v>
      </c>
      <c r="B15" s="331">
        <v>90.8</v>
      </c>
      <c r="C15" s="331">
        <v>92.5</v>
      </c>
      <c r="D15" s="331">
        <v>94</v>
      </c>
      <c r="E15" s="331"/>
      <c r="F15" s="331"/>
      <c r="G15" s="331"/>
      <c r="I15" s="317">
        <v>1987</v>
      </c>
      <c r="J15" s="331">
        <v>92.5</v>
      </c>
      <c r="K15" s="331">
        <v>93.6</v>
      </c>
      <c r="L15" s="331">
        <v>95.7</v>
      </c>
      <c r="M15" s="331"/>
      <c r="N15" s="331"/>
      <c r="P15" s="1" t="s">
        <v>42</v>
      </c>
    </row>
    <row r="16" spans="1:16">
      <c r="A16" s="317">
        <v>1988</v>
      </c>
      <c r="B16" s="331">
        <v>89.5</v>
      </c>
      <c r="C16" s="331">
        <v>89.5</v>
      </c>
      <c r="D16" s="331">
        <v>92.4</v>
      </c>
      <c r="E16" s="331"/>
      <c r="F16" s="331"/>
      <c r="G16" s="331"/>
      <c r="I16" s="431">
        <v>1988</v>
      </c>
      <c r="J16" s="331">
        <v>90.7</v>
      </c>
      <c r="K16" s="331">
        <v>92.1</v>
      </c>
      <c r="L16" s="331">
        <v>96.3</v>
      </c>
      <c r="M16" s="331"/>
      <c r="N16" s="331"/>
      <c r="P16" s="1" t="s">
        <v>42</v>
      </c>
    </row>
    <row r="17" spans="1:16">
      <c r="A17" s="317">
        <v>1989</v>
      </c>
      <c r="B17" s="331">
        <v>85.2</v>
      </c>
      <c r="C17" s="331">
        <v>91.4</v>
      </c>
      <c r="D17" s="331">
        <v>97.8</v>
      </c>
      <c r="E17" s="331"/>
      <c r="F17" s="331"/>
      <c r="G17" s="331"/>
      <c r="I17" s="317">
        <v>1989</v>
      </c>
      <c r="J17" s="331">
        <v>92</v>
      </c>
      <c r="K17" s="331">
        <v>94.6</v>
      </c>
      <c r="L17" s="331">
        <v>103.9</v>
      </c>
      <c r="M17" s="331"/>
      <c r="N17" s="331"/>
      <c r="P17" s="1">
        <v>1990</v>
      </c>
    </row>
    <row r="18" spans="1:16">
      <c r="A18" s="317">
        <v>1990</v>
      </c>
      <c r="B18" s="331">
        <v>80.400000000000006</v>
      </c>
      <c r="C18" s="331">
        <v>87</v>
      </c>
      <c r="D18" s="331">
        <v>91.9</v>
      </c>
      <c r="E18" s="331"/>
      <c r="F18" s="331"/>
      <c r="G18" s="331"/>
      <c r="I18" s="317">
        <v>1990</v>
      </c>
      <c r="J18" s="331">
        <v>87.5</v>
      </c>
      <c r="K18" s="331">
        <v>90.1</v>
      </c>
      <c r="L18" s="331">
        <v>96.8</v>
      </c>
      <c r="M18" s="331"/>
      <c r="N18" s="331"/>
      <c r="P18" s="1" t="s">
        <v>42</v>
      </c>
    </row>
    <row r="19" spans="1:16">
      <c r="A19" s="317">
        <v>1991</v>
      </c>
      <c r="B19" s="331">
        <v>78.599999999999994</v>
      </c>
      <c r="C19" s="331">
        <v>85.9</v>
      </c>
      <c r="D19" s="331">
        <v>90.3</v>
      </c>
      <c r="E19" s="331"/>
      <c r="F19" s="331"/>
      <c r="G19" s="331"/>
      <c r="I19" s="317">
        <v>1991</v>
      </c>
      <c r="J19" s="331">
        <v>84.2</v>
      </c>
      <c r="K19" s="331">
        <v>87.8</v>
      </c>
      <c r="L19" s="331">
        <v>96.9</v>
      </c>
      <c r="M19" s="331"/>
      <c r="N19" s="331"/>
      <c r="P19" s="1" t="s">
        <v>42</v>
      </c>
    </row>
    <row r="20" spans="1:16">
      <c r="A20" s="317">
        <v>1992</v>
      </c>
      <c r="B20" s="331">
        <v>75.8</v>
      </c>
      <c r="C20" s="331">
        <v>83.7</v>
      </c>
      <c r="D20" s="331">
        <v>92.1</v>
      </c>
      <c r="E20" s="331"/>
      <c r="F20" s="331"/>
      <c r="G20" s="331"/>
      <c r="I20" s="317">
        <v>1992</v>
      </c>
      <c r="J20" s="331">
        <v>80.400000000000006</v>
      </c>
      <c r="K20" s="331">
        <v>88.7</v>
      </c>
      <c r="L20" s="331">
        <v>96.9</v>
      </c>
      <c r="M20" s="331"/>
      <c r="N20" s="331"/>
      <c r="P20" s="1">
        <v>1993</v>
      </c>
    </row>
    <row r="21" spans="1:16">
      <c r="A21" s="317">
        <v>1993</v>
      </c>
      <c r="B21" s="331">
        <v>76.7</v>
      </c>
      <c r="C21" s="331">
        <v>87.2</v>
      </c>
      <c r="D21" s="331">
        <v>97.7</v>
      </c>
      <c r="E21" s="331"/>
      <c r="F21" s="331"/>
      <c r="G21" s="331"/>
      <c r="I21" s="317">
        <v>1993</v>
      </c>
      <c r="J21" s="331">
        <v>78.5</v>
      </c>
      <c r="K21" s="331">
        <v>91.1</v>
      </c>
      <c r="L21" s="331">
        <v>106.3</v>
      </c>
      <c r="M21" s="331"/>
      <c r="N21" s="331"/>
      <c r="P21" s="1" t="s">
        <v>42</v>
      </c>
    </row>
    <row r="22" spans="1:16">
      <c r="A22" s="317">
        <v>1994</v>
      </c>
      <c r="B22" s="331">
        <v>70.900000000000006</v>
      </c>
      <c r="C22" s="331">
        <v>81.5</v>
      </c>
      <c r="D22" s="331">
        <v>89.7</v>
      </c>
      <c r="E22" s="331"/>
      <c r="F22" s="331"/>
      <c r="G22" s="331"/>
      <c r="I22" s="317">
        <v>1994</v>
      </c>
      <c r="J22" s="331">
        <v>76.7</v>
      </c>
      <c r="K22" s="331">
        <v>86.2</v>
      </c>
      <c r="L22" s="331">
        <v>96.5</v>
      </c>
      <c r="M22" s="331"/>
      <c r="N22" s="331"/>
      <c r="P22" s="1" t="s">
        <v>42</v>
      </c>
    </row>
    <row r="23" spans="1:16">
      <c r="A23" s="317">
        <v>1995</v>
      </c>
      <c r="B23" s="331">
        <v>71.3</v>
      </c>
      <c r="C23" s="331">
        <v>81</v>
      </c>
      <c r="D23" s="331">
        <v>88.9</v>
      </c>
      <c r="E23" s="331"/>
      <c r="F23" s="331"/>
      <c r="G23" s="331"/>
      <c r="I23" s="317">
        <v>1995</v>
      </c>
      <c r="J23" s="331">
        <v>73.8</v>
      </c>
      <c r="K23" s="331">
        <v>85.4</v>
      </c>
      <c r="L23" s="331">
        <v>99.4</v>
      </c>
      <c r="M23" s="331"/>
      <c r="N23" s="331"/>
      <c r="P23" s="1">
        <v>1996</v>
      </c>
    </row>
    <row r="24" spans="1:16">
      <c r="A24" s="317">
        <v>1996</v>
      </c>
      <c r="B24" s="331">
        <v>71.2</v>
      </c>
      <c r="C24" s="331">
        <v>79.5</v>
      </c>
      <c r="D24" s="331">
        <v>89.7</v>
      </c>
      <c r="E24" s="331"/>
      <c r="F24" s="331"/>
      <c r="G24" s="331"/>
      <c r="I24" s="317">
        <v>1996</v>
      </c>
      <c r="J24" s="331">
        <v>74.2</v>
      </c>
      <c r="K24" s="331">
        <v>83</v>
      </c>
      <c r="L24" s="331">
        <v>97.7</v>
      </c>
      <c r="M24" s="331"/>
      <c r="N24" s="331"/>
      <c r="P24" s="1" t="s">
        <v>42</v>
      </c>
    </row>
    <row r="25" spans="1:16">
      <c r="A25" s="317">
        <v>1997</v>
      </c>
      <c r="B25" s="331">
        <v>67.599999999999994</v>
      </c>
      <c r="C25" s="331">
        <v>76.3</v>
      </c>
      <c r="D25" s="331">
        <v>85.8</v>
      </c>
      <c r="E25" s="331"/>
      <c r="F25" s="331"/>
      <c r="G25" s="331"/>
      <c r="I25" s="317">
        <v>1997</v>
      </c>
      <c r="J25" s="331">
        <v>71.3</v>
      </c>
      <c r="K25" s="331">
        <v>80.5</v>
      </c>
      <c r="L25" s="331">
        <v>97.1</v>
      </c>
      <c r="M25" s="331"/>
      <c r="N25" s="331"/>
      <c r="P25" s="1" t="s">
        <v>42</v>
      </c>
    </row>
    <row r="26" spans="1:16">
      <c r="A26" s="317">
        <v>1998</v>
      </c>
      <c r="B26" s="331">
        <v>66.3</v>
      </c>
      <c r="C26" s="331">
        <v>74.599999999999994</v>
      </c>
      <c r="D26" s="331">
        <v>83.7</v>
      </c>
      <c r="E26" s="331"/>
      <c r="F26" s="331"/>
      <c r="G26" s="331"/>
      <c r="I26" s="317">
        <v>1998</v>
      </c>
      <c r="J26" s="331">
        <v>69</v>
      </c>
      <c r="K26" s="331">
        <v>80.400000000000006</v>
      </c>
      <c r="L26" s="331">
        <v>96.2</v>
      </c>
      <c r="M26" s="331"/>
      <c r="N26" s="331"/>
      <c r="P26" s="1">
        <v>1999</v>
      </c>
    </row>
    <row r="27" spans="1:16">
      <c r="A27" s="317">
        <v>1999</v>
      </c>
      <c r="B27" s="331">
        <v>65.2</v>
      </c>
      <c r="C27" s="331">
        <v>72.8</v>
      </c>
      <c r="D27" s="331">
        <v>86.6</v>
      </c>
      <c r="E27" s="331"/>
      <c r="F27" s="331"/>
      <c r="G27" s="331"/>
      <c r="I27" s="317">
        <v>1999</v>
      </c>
      <c r="J27" s="331">
        <v>69.099999999999994</v>
      </c>
      <c r="K27" s="331">
        <v>79.2</v>
      </c>
      <c r="L27" s="331">
        <v>99.3</v>
      </c>
      <c r="M27" s="331"/>
      <c r="N27" s="331"/>
      <c r="P27" s="1" t="s">
        <v>42</v>
      </c>
    </row>
    <row r="28" spans="1:16">
      <c r="A28" s="317">
        <v>2000</v>
      </c>
      <c r="B28" s="331">
        <v>63.5</v>
      </c>
      <c r="C28" s="331">
        <v>69.099999999999994</v>
      </c>
      <c r="D28" s="331">
        <v>80.900000000000006</v>
      </c>
      <c r="E28" s="331"/>
      <c r="F28" s="331"/>
      <c r="G28" s="331"/>
      <c r="I28" s="317">
        <v>2000</v>
      </c>
      <c r="J28" s="331">
        <v>65.599999999999994</v>
      </c>
      <c r="K28" s="331">
        <v>74.900000000000006</v>
      </c>
      <c r="L28" s="331">
        <v>94.4</v>
      </c>
      <c r="M28" s="331"/>
      <c r="N28" s="331"/>
      <c r="P28" s="1" t="s">
        <v>42</v>
      </c>
    </row>
    <row r="29" spans="1:16">
      <c r="A29" s="317">
        <v>2001</v>
      </c>
      <c r="B29" s="331">
        <v>63.4</v>
      </c>
      <c r="C29" s="331">
        <v>66</v>
      </c>
      <c r="D29" s="331">
        <v>78.599999999999994</v>
      </c>
      <c r="E29" s="331"/>
      <c r="F29" s="331"/>
      <c r="G29" s="331"/>
      <c r="I29" s="317">
        <v>2001</v>
      </c>
      <c r="J29" s="331">
        <v>66</v>
      </c>
      <c r="K29" s="331">
        <v>71.099999999999994</v>
      </c>
      <c r="L29" s="331">
        <v>93.3</v>
      </c>
      <c r="M29" s="331"/>
      <c r="N29" s="331"/>
      <c r="P29" s="1">
        <v>2002</v>
      </c>
    </row>
    <row r="30" spans="1:16">
      <c r="A30" s="317">
        <v>2002</v>
      </c>
      <c r="B30" s="331">
        <v>62.8</v>
      </c>
      <c r="C30" s="331">
        <v>65.400000000000006</v>
      </c>
      <c r="D30" s="331">
        <v>79.099999999999994</v>
      </c>
      <c r="E30" s="109"/>
      <c r="F30" s="331"/>
      <c r="G30" s="331"/>
      <c r="I30" s="317">
        <v>2002</v>
      </c>
      <c r="J30" s="331">
        <v>65.2</v>
      </c>
      <c r="K30" s="331">
        <v>70.900000000000006</v>
      </c>
      <c r="L30" s="331">
        <v>94.4</v>
      </c>
      <c r="M30" s="109"/>
      <c r="N30" s="331"/>
      <c r="P30" s="1" t="s">
        <v>42</v>
      </c>
    </row>
    <row r="31" spans="1:16">
      <c r="A31" s="317">
        <v>2003</v>
      </c>
      <c r="B31" s="331">
        <v>60.1</v>
      </c>
      <c r="C31" s="331">
        <v>63.3</v>
      </c>
      <c r="D31" s="331">
        <v>81</v>
      </c>
      <c r="E31" s="109"/>
      <c r="F31" s="331"/>
      <c r="G31" s="331"/>
      <c r="I31" s="317">
        <v>2003</v>
      </c>
      <c r="J31" s="331">
        <v>64.900000000000006</v>
      </c>
      <c r="K31" s="331">
        <v>70.099999999999994</v>
      </c>
      <c r="L31" s="331">
        <v>95.7</v>
      </c>
      <c r="M31" s="109"/>
      <c r="N31" s="331"/>
      <c r="P31" s="1" t="s">
        <v>42</v>
      </c>
    </row>
    <row r="32" spans="1:16">
      <c r="A32" s="317">
        <v>2004</v>
      </c>
      <c r="B32" s="331">
        <v>57.9</v>
      </c>
      <c r="C32" s="331">
        <v>59.9</v>
      </c>
      <c r="D32" s="331">
        <v>75.8</v>
      </c>
      <c r="E32" s="109"/>
      <c r="F32" s="331"/>
      <c r="G32" s="331"/>
      <c r="H32" s="48"/>
      <c r="I32" s="317">
        <v>2004</v>
      </c>
      <c r="J32" s="331">
        <v>61</v>
      </c>
      <c r="K32" s="331">
        <v>66.3</v>
      </c>
      <c r="L32" s="331">
        <v>91.7</v>
      </c>
      <c r="M32" s="109"/>
      <c r="N32" s="331"/>
      <c r="P32" s="1">
        <v>2005</v>
      </c>
    </row>
    <row r="33" spans="1:16">
      <c r="A33" s="317">
        <v>2005</v>
      </c>
      <c r="B33" s="331">
        <v>55.1</v>
      </c>
      <c r="C33" s="331">
        <v>57.9</v>
      </c>
      <c r="D33" s="331">
        <v>75.099999999999994</v>
      </c>
      <c r="E33" s="109"/>
      <c r="F33" s="331"/>
      <c r="G33" s="331"/>
      <c r="H33" s="48"/>
      <c r="I33" s="317">
        <v>2005</v>
      </c>
      <c r="J33" s="331">
        <v>60.7</v>
      </c>
      <c r="K33" s="331">
        <v>65.099999999999994</v>
      </c>
      <c r="L33" s="331">
        <v>90.3</v>
      </c>
      <c r="M33" s="109"/>
      <c r="N33" s="331"/>
      <c r="P33" s="1" t="s">
        <v>42</v>
      </c>
    </row>
    <row r="34" spans="1:16">
      <c r="A34" s="317">
        <v>2006</v>
      </c>
      <c r="B34" s="331">
        <v>55.4</v>
      </c>
      <c r="C34" s="331">
        <v>54.3</v>
      </c>
      <c r="D34" s="331">
        <v>72.2</v>
      </c>
      <c r="E34" s="109"/>
      <c r="F34" s="331"/>
      <c r="G34" s="331"/>
      <c r="I34" s="317">
        <v>2006</v>
      </c>
      <c r="J34" s="331">
        <v>60.5</v>
      </c>
      <c r="K34" s="331">
        <v>63.8</v>
      </c>
      <c r="L34" s="331">
        <v>88.2</v>
      </c>
      <c r="M34" s="109"/>
      <c r="N34" s="331"/>
      <c r="P34" s="1" t="s">
        <v>42</v>
      </c>
    </row>
    <row r="35" spans="1:16" s="110" customFormat="1">
      <c r="A35" s="317">
        <v>2007</v>
      </c>
      <c r="B35" s="331">
        <v>54.3</v>
      </c>
      <c r="C35" s="331">
        <v>54.8</v>
      </c>
      <c r="D35" s="331">
        <v>73.2</v>
      </c>
      <c r="E35" s="109"/>
      <c r="F35" s="331"/>
      <c r="G35" s="331"/>
      <c r="H35" s="317"/>
      <c r="I35" s="432">
        <v>2007</v>
      </c>
      <c r="J35" s="331">
        <v>59.3</v>
      </c>
      <c r="K35" s="331">
        <v>63.8</v>
      </c>
      <c r="L35" s="331">
        <v>88.5</v>
      </c>
      <c r="M35" s="109"/>
      <c r="N35" s="75"/>
      <c r="P35" s="1">
        <v>2008</v>
      </c>
    </row>
    <row r="36" spans="1:16">
      <c r="A36" s="110">
        <v>2008</v>
      </c>
      <c r="B36" s="433">
        <v>52.8</v>
      </c>
      <c r="C36" s="433">
        <v>53.6</v>
      </c>
      <c r="D36" s="433">
        <v>70.3</v>
      </c>
      <c r="E36" s="109"/>
      <c r="F36" s="111"/>
      <c r="G36" s="111"/>
      <c r="H36" s="112"/>
      <c r="I36" s="113">
        <v>2008</v>
      </c>
      <c r="J36" s="433">
        <v>57.6</v>
      </c>
      <c r="K36" s="433">
        <v>60.7</v>
      </c>
      <c r="L36" s="331">
        <v>89.2</v>
      </c>
      <c r="M36" s="109"/>
      <c r="N36" s="331"/>
      <c r="P36" s="1" t="s">
        <v>42</v>
      </c>
    </row>
    <row r="37" spans="1:16">
      <c r="A37" s="317">
        <v>2009</v>
      </c>
      <c r="B37" s="331">
        <v>49.5</v>
      </c>
      <c r="C37" s="331">
        <v>50.4</v>
      </c>
      <c r="D37" s="331">
        <v>68</v>
      </c>
      <c r="E37" s="109"/>
      <c r="F37" s="331"/>
      <c r="G37" s="331"/>
      <c r="I37" s="317">
        <v>2009</v>
      </c>
      <c r="J37" s="331">
        <v>56.1</v>
      </c>
      <c r="K37" s="331">
        <v>57.9</v>
      </c>
      <c r="L37" s="331">
        <v>84.4</v>
      </c>
      <c r="M37" s="109"/>
      <c r="P37" s="1" t="s">
        <v>42</v>
      </c>
    </row>
    <row r="38" spans="1:16">
      <c r="A38" s="317">
        <v>2010</v>
      </c>
      <c r="B38" s="317">
        <v>49.5</v>
      </c>
      <c r="C38" s="317">
        <v>48.3</v>
      </c>
      <c r="D38" s="331">
        <v>67.8</v>
      </c>
      <c r="E38" s="109"/>
      <c r="F38" s="331"/>
      <c r="G38" s="331"/>
      <c r="H38" s="48"/>
      <c r="I38" s="317">
        <v>2010</v>
      </c>
      <c r="J38" s="317">
        <v>54.8</v>
      </c>
      <c r="K38" s="317">
        <v>58.2</v>
      </c>
      <c r="L38" s="317">
        <v>83.5</v>
      </c>
      <c r="M38" s="109"/>
      <c r="P38" s="1">
        <v>2011</v>
      </c>
    </row>
    <row r="39" spans="1:16">
      <c r="A39" s="317">
        <v>2011</v>
      </c>
      <c r="B39" s="317">
        <v>45.6</v>
      </c>
      <c r="C39" s="331">
        <v>48.2</v>
      </c>
      <c r="D39" s="317">
        <v>66.5</v>
      </c>
      <c r="I39" s="317">
        <v>2011</v>
      </c>
      <c r="J39" s="317">
        <v>54.7</v>
      </c>
      <c r="K39" s="317">
        <v>55.4</v>
      </c>
      <c r="L39" s="317">
        <v>82</v>
      </c>
      <c r="O39" s="331"/>
    </row>
    <row r="40" spans="1:16">
      <c r="A40" s="317">
        <v>2012</v>
      </c>
      <c r="B40" s="317">
        <v>45.7</v>
      </c>
      <c r="C40" s="331">
        <v>45.3</v>
      </c>
      <c r="D40" s="331">
        <v>66.3</v>
      </c>
      <c r="F40" s="331"/>
      <c r="G40" s="331"/>
      <c r="I40" s="317">
        <v>2012</v>
      </c>
      <c r="J40" s="317">
        <v>52.1</v>
      </c>
      <c r="K40" s="317">
        <v>55.5</v>
      </c>
      <c r="L40" s="317">
        <v>86.1</v>
      </c>
    </row>
    <row r="41" spans="1:16">
      <c r="A41" s="317">
        <v>2013</v>
      </c>
      <c r="B41" s="317">
        <v>45.1</v>
      </c>
      <c r="C41" s="317">
        <v>44.5</v>
      </c>
      <c r="D41" s="331">
        <v>66.2</v>
      </c>
      <c r="I41" s="317">
        <v>2013</v>
      </c>
      <c r="J41" s="317">
        <v>51.5</v>
      </c>
      <c r="K41" s="317">
        <v>54.1</v>
      </c>
      <c r="L41" s="317">
        <v>83.5</v>
      </c>
      <c r="P41" s="1">
        <v>2014</v>
      </c>
    </row>
    <row r="42" spans="1:16">
      <c r="A42" s="325">
        <v>2014</v>
      </c>
      <c r="B42" s="325">
        <v>43.9</v>
      </c>
      <c r="C42" s="364">
        <v>43.4</v>
      </c>
      <c r="D42" s="364">
        <v>64.900000000000006</v>
      </c>
      <c r="I42" s="325">
        <v>2014</v>
      </c>
      <c r="J42" s="325">
        <v>50.9</v>
      </c>
      <c r="K42" s="325">
        <v>50.4</v>
      </c>
      <c r="L42" s="325">
        <v>81.5</v>
      </c>
    </row>
    <row r="44" spans="1:16">
      <c r="A44" s="616" t="s">
        <v>491</v>
      </c>
      <c r="B44" s="616"/>
      <c r="C44" s="616"/>
      <c r="I44" s="114"/>
      <c r="J44" s="114"/>
    </row>
    <row r="59" spans="8:9">
      <c r="H59" s="48"/>
      <c r="I59" s="48"/>
    </row>
    <row r="60" spans="8:9">
      <c r="H60" s="48"/>
    </row>
  </sheetData>
  <mergeCells count="7">
    <mergeCell ref="A4:O4"/>
    <mergeCell ref="A1:F1"/>
    <mergeCell ref="A44:C44"/>
    <mergeCell ref="J7:L7"/>
    <mergeCell ref="B7:D7"/>
    <mergeCell ref="A2:K2"/>
    <mergeCell ref="I6:J6"/>
  </mergeCells>
  <pageMargins left="0.15748031496062992" right="0.15748031496062992" top="0.98425196850393704" bottom="0.98425196850393704" header="0.51181102362204722" footer="0.51181102362204722"/>
  <pageSetup paperSize="9" scale="58" orientation="landscape" r:id="rId1"/>
  <headerFooter alignWithMargins="0">
    <oddFooter>&amp;L© Crown Copyright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
  <sheetViews>
    <sheetView workbookViewId="0">
      <selection sqref="A1:D1"/>
    </sheetView>
  </sheetViews>
  <sheetFormatPr defaultRowHeight="12.75"/>
  <cols>
    <col min="1" max="1" width="13.28515625" style="500" customWidth="1"/>
    <col min="2" max="2" width="19" style="500" customWidth="1"/>
    <col min="3" max="3" width="14.85546875" style="500" bestFit="1" customWidth="1"/>
    <col min="4" max="4" width="22.7109375" style="500" bestFit="1" customWidth="1"/>
    <col min="5" max="16384" width="9.140625" style="500"/>
  </cols>
  <sheetData>
    <row r="1" spans="1:9" s="521" customFormat="1" ht="18" customHeight="1">
      <c r="A1" s="583" t="s">
        <v>463</v>
      </c>
      <c r="B1" s="583"/>
      <c r="C1" s="583"/>
      <c r="D1" s="583"/>
    </row>
    <row r="2" spans="1:9" ht="18" customHeight="1">
      <c r="A2" s="584" t="s">
        <v>688</v>
      </c>
      <c r="B2" s="584"/>
      <c r="C2" s="584"/>
      <c r="D2" s="584"/>
      <c r="E2" s="584"/>
      <c r="F2" s="584"/>
      <c r="G2" s="584"/>
    </row>
    <row r="3" spans="1:9" ht="12.75" customHeight="1">
      <c r="A3" s="141"/>
      <c r="B3" s="141"/>
    </row>
    <row r="4" spans="1:9" ht="28.5" customHeight="1">
      <c r="A4" s="585" t="s">
        <v>60</v>
      </c>
      <c r="B4" s="585"/>
    </row>
    <row r="5" spans="1:9" ht="16.5" customHeight="1">
      <c r="A5" s="140" t="s">
        <v>61</v>
      </c>
      <c r="B5" s="140" t="s">
        <v>62</v>
      </c>
      <c r="C5" s="139"/>
      <c r="I5" s="501"/>
    </row>
    <row r="6" spans="1:9" ht="15.75" customHeight="1">
      <c r="A6" s="500">
        <v>1951</v>
      </c>
      <c r="B6" s="502">
        <v>5102.4579999999996</v>
      </c>
    </row>
    <row r="7" spans="1:9">
      <c r="A7" s="500">
        <v>1952</v>
      </c>
      <c r="B7" s="502">
        <v>5100.8469999999998</v>
      </c>
    </row>
    <row r="8" spans="1:9">
      <c r="A8" s="500">
        <v>1953</v>
      </c>
      <c r="B8" s="502">
        <v>5099.8090000000002</v>
      </c>
    </row>
    <row r="9" spans="1:9">
      <c r="A9" s="500">
        <v>1954</v>
      </c>
      <c r="B9" s="502">
        <v>5103.6319999999996</v>
      </c>
      <c r="D9" s="138"/>
    </row>
    <row r="10" spans="1:9">
      <c r="A10" s="500">
        <v>1955</v>
      </c>
      <c r="B10" s="502">
        <v>5111.3379999999997</v>
      </c>
    </row>
    <row r="11" spans="1:9">
      <c r="A11" s="500">
        <v>1956</v>
      </c>
      <c r="B11" s="502">
        <v>5119.9369999999999</v>
      </c>
    </row>
    <row r="12" spans="1:9">
      <c r="A12" s="500">
        <v>1957</v>
      </c>
      <c r="B12" s="502">
        <v>5124.6880000000001</v>
      </c>
    </row>
    <row r="13" spans="1:9">
      <c r="A13" s="500">
        <v>1958</v>
      </c>
      <c r="B13" s="502">
        <v>5141.1549999999997</v>
      </c>
    </row>
    <row r="14" spans="1:9">
      <c r="A14" s="500">
        <v>1959</v>
      </c>
      <c r="B14" s="502">
        <v>5162.6220000000003</v>
      </c>
    </row>
    <row r="15" spans="1:9">
      <c r="A15" s="500">
        <v>1960</v>
      </c>
      <c r="B15" s="502">
        <v>5177.6580000000004</v>
      </c>
    </row>
    <row r="16" spans="1:9">
      <c r="A16" s="500">
        <v>1961</v>
      </c>
      <c r="B16" s="502">
        <v>5183.8360000000002</v>
      </c>
    </row>
    <row r="17" spans="1:2">
      <c r="A17" s="500">
        <v>1962</v>
      </c>
      <c r="B17" s="502">
        <v>5197.5280000000002</v>
      </c>
    </row>
    <row r="18" spans="1:2">
      <c r="A18" s="500">
        <v>1963</v>
      </c>
      <c r="B18" s="502">
        <v>5205.1000000000004</v>
      </c>
    </row>
    <row r="19" spans="1:2">
      <c r="A19" s="500">
        <v>1964</v>
      </c>
      <c r="B19" s="502">
        <v>5208.5</v>
      </c>
    </row>
    <row r="20" spans="1:2">
      <c r="A20" s="500">
        <v>1965</v>
      </c>
      <c r="B20" s="502">
        <v>5209.8999999999996</v>
      </c>
    </row>
    <row r="21" spans="1:2">
      <c r="A21" s="500">
        <v>1966</v>
      </c>
      <c r="B21" s="502">
        <v>5200.6000000000004</v>
      </c>
    </row>
    <row r="22" spans="1:2">
      <c r="A22" s="500">
        <v>1967</v>
      </c>
      <c r="B22" s="502">
        <v>5198.3</v>
      </c>
    </row>
    <row r="23" spans="1:2">
      <c r="A23" s="500">
        <v>1968</v>
      </c>
      <c r="B23" s="502">
        <v>5200.2</v>
      </c>
    </row>
    <row r="24" spans="1:2">
      <c r="A24" s="500">
        <v>1969</v>
      </c>
      <c r="B24" s="502">
        <v>5208.5</v>
      </c>
    </row>
    <row r="25" spans="1:2">
      <c r="A25" s="500">
        <v>1970</v>
      </c>
      <c r="B25" s="502">
        <v>5213.7</v>
      </c>
    </row>
    <row r="26" spans="1:2">
      <c r="A26" s="500">
        <v>1971</v>
      </c>
      <c r="B26" s="502">
        <v>5235.6000000000004</v>
      </c>
    </row>
    <row r="27" spans="1:2">
      <c r="A27" s="500">
        <v>1972</v>
      </c>
      <c r="B27" s="502">
        <v>5230.6000000000004</v>
      </c>
    </row>
    <row r="28" spans="1:2">
      <c r="A28" s="500">
        <v>1973</v>
      </c>
      <c r="B28" s="502">
        <v>5233.8999999999996</v>
      </c>
    </row>
    <row r="29" spans="1:2">
      <c r="A29" s="500">
        <v>1974</v>
      </c>
      <c r="B29" s="502">
        <v>5240.8</v>
      </c>
    </row>
    <row r="30" spans="1:2">
      <c r="A30" s="500">
        <v>1975</v>
      </c>
      <c r="B30" s="502">
        <v>5232.3999999999996</v>
      </c>
    </row>
    <row r="31" spans="1:2">
      <c r="A31" s="500">
        <v>1976</v>
      </c>
      <c r="B31" s="502">
        <v>5233.3999999999996</v>
      </c>
    </row>
    <row r="32" spans="1:2">
      <c r="A32" s="500">
        <v>1977</v>
      </c>
      <c r="B32" s="502">
        <v>5226.2</v>
      </c>
    </row>
    <row r="33" spans="1:2">
      <c r="A33" s="500">
        <v>1978</v>
      </c>
      <c r="B33" s="502">
        <v>5212.3</v>
      </c>
    </row>
    <row r="34" spans="1:2">
      <c r="A34" s="500">
        <v>1979</v>
      </c>
      <c r="B34" s="502">
        <v>5203.6000000000004</v>
      </c>
    </row>
    <row r="35" spans="1:2">
      <c r="A35" s="500">
        <v>1980</v>
      </c>
      <c r="B35" s="502">
        <v>5193.8999999999996</v>
      </c>
    </row>
    <row r="36" spans="1:2">
      <c r="A36" s="500">
        <v>1981</v>
      </c>
      <c r="B36" s="502">
        <v>5180.2</v>
      </c>
    </row>
    <row r="37" spans="1:2">
      <c r="A37" s="500">
        <v>1982</v>
      </c>
      <c r="B37" s="502">
        <v>5164.54</v>
      </c>
    </row>
    <row r="38" spans="1:2">
      <c r="A38" s="500">
        <v>1983</v>
      </c>
      <c r="B38" s="502">
        <v>5148.12</v>
      </c>
    </row>
    <row r="39" spans="1:2">
      <c r="A39" s="500">
        <v>1984</v>
      </c>
      <c r="B39" s="502">
        <v>5138.88</v>
      </c>
    </row>
    <row r="40" spans="1:2">
      <c r="A40" s="500">
        <v>1985</v>
      </c>
      <c r="B40" s="502">
        <v>5127.8900000000003</v>
      </c>
    </row>
    <row r="41" spans="1:2">
      <c r="A41" s="500">
        <v>1986</v>
      </c>
      <c r="B41" s="502">
        <v>5111.76</v>
      </c>
    </row>
    <row r="42" spans="1:2">
      <c r="A42" s="500">
        <v>1987</v>
      </c>
      <c r="B42" s="502">
        <v>5099.0200000000004</v>
      </c>
    </row>
    <row r="43" spans="1:2">
      <c r="A43" s="500">
        <v>1988</v>
      </c>
      <c r="B43" s="502">
        <v>5077.4399999999996</v>
      </c>
    </row>
    <row r="44" spans="1:2">
      <c r="A44" s="500">
        <v>1989</v>
      </c>
      <c r="B44" s="502">
        <v>5078.1899999999996</v>
      </c>
    </row>
    <row r="45" spans="1:2">
      <c r="A45" s="500">
        <v>1990</v>
      </c>
      <c r="B45" s="502">
        <v>5081.2700000000004</v>
      </c>
    </row>
    <row r="46" spans="1:2">
      <c r="A46" s="500">
        <v>1991</v>
      </c>
      <c r="B46" s="502">
        <v>5083.33</v>
      </c>
    </row>
    <row r="47" spans="1:2">
      <c r="A47" s="500">
        <v>1992</v>
      </c>
      <c r="B47" s="502">
        <v>5085.62</v>
      </c>
    </row>
    <row r="48" spans="1:2">
      <c r="A48" s="500">
        <v>1993</v>
      </c>
      <c r="B48" s="502">
        <v>5092.46</v>
      </c>
    </row>
    <row r="49" spans="1:3">
      <c r="A49" s="500">
        <v>1994</v>
      </c>
      <c r="B49" s="502">
        <v>5102.21</v>
      </c>
    </row>
    <row r="50" spans="1:3">
      <c r="A50" s="500">
        <v>1995</v>
      </c>
      <c r="B50" s="502">
        <v>5103.6899999999996</v>
      </c>
    </row>
    <row r="51" spans="1:3">
      <c r="A51" s="500">
        <v>1996</v>
      </c>
      <c r="B51" s="502">
        <v>5092.1899999999996</v>
      </c>
    </row>
    <row r="52" spans="1:3">
      <c r="A52" s="500">
        <v>1997</v>
      </c>
      <c r="B52" s="502">
        <v>5083.34</v>
      </c>
    </row>
    <row r="53" spans="1:3">
      <c r="A53" s="500">
        <v>1998</v>
      </c>
      <c r="B53" s="502">
        <v>5077.07</v>
      </c>
    </row>
    <row r="54" spans="1:3">
      <c r="A54" s="500">
        <v>1999</v>
      </c>
      <c r="B54" s="502">
        <v>5071.95</v>
      </c>
    </row>
    <row r="55" spans="1:3">
      <c r="A55" s="500">
        <v>2000</v>
      </c>
      <c r="B55" s="502">
        <v>5062.9399999999996</v>
      </c>
    </row>
    <row r="56" spans="1:3">
      <c r="A56" s="500">
        <v>2001</v>
      </c>
      <c r="B56" s="502">
        <v>5064.2</v>
      </c>
      <c r="C56" s="502"/>
    </row>
    <row r="57" spans="1:3">
      <c r="A57" s="500">
        <v>2002</v>
      </c>
      <c r="B57" s="502">
        <v>5066</v>
      </c>
      <c r="C57" s="137"/>
    </row>
    <row r="58" spans="1:3">
      <c r="A58" s="500">
        <v>2003</v>
      </c>
      <c r="B58" s="502">
        <v>5068.5</v>
      </c>
      <c r="C58" s="137"/>
    </row>
    <row r="59" spans="1:3">
      <c r="A59" s="500">
        <v>2004</v>
      </c>
      <c r="B59" s="502">
        <v>5084.3</v>
      </c>
      <c r="C59" s="137"/>
    </row>
    <row r="60" spans="1:3">
      <c r="A60" s="500">
        <v>2005</v>
      </c>
      <c r="B60" s="502">
        <v>5110.2</v>
      </c>
      <c r="C60" s="137"/>
    </row>
    <row r="61" spans="1:3">
      <c r="A61" s="503">
        <v>2006</v>
      </c>
      <c r="B61" s="502">
        <v>5133.1000000000004</v>
      </c>
      <c r="C61" s="137"/>
    </row>
    <row r="62" spans="1:3">
      <c r="A62" s="503">
        <v>2007</v>
      </c>
      <c r="B62" s="502">
        <v>5170</v>
      </c>
      <c r="C62" s="137"/>
    </row>
    <row r="63" spans="1:3">
      <c r="A63" s="503">
        <v>2008</v>
      </c>
      <c r="B63" s="502">
        <v>5202.8999999999996</v>
      </c>
      <c r="C63" s="137"/>
    </row>
    <row r="64" spans="1:3">
      <c r="A64" s="503">
        <v>2009</v>
      </c>
      <c r="B64" s="502">
        <v>5231.8999999999996</v>
      </c>
      <c r="C64" s="137"/>
    </row>
    <row r="65" spans="1:5">
      <c r="A65" s="503">
        <v>2010</v>
      </c>
      <c r="B65" s="502">
        <v>5262.2</v>
      </c>
      <c r="C65" s="137"/>
    </row>
    <row r="66" spans="1:5">
      <c r="A66" s="503">
        <v>2011</v>
      </c>
      <c r="B66" s="502">
        <v>5299.9</v>
      </c>
      <c r="C66" s="502"/>
    </row>
    <row r="67" spans="1:5">
      <c r="A67" s="503">
        <v>2012</v>
      </c>
      <c r="B67" s="502">
        <v>5313.6</v>
      </c>
      <c r="C67" s="504"/>
    </row>
    <row r="68" spans="1:5">
      <c r="A68" s="503">
        <v>2013</v>
      </c>
      <c r="B68" s="502">
        <v>5327.7</v>
      </c>
      <c r="C68" s="504"/>
    </row>
    <row r="69" spans="1:5">
      <c r="A69" s="503">
        <v>2014</v>
      </c>
      <c r="B69" s="502">
        <v>5347.6</v>
      </c>
      <c r="C69" s="504"/>
    </row>
    <row r="70" spans="1:5" ht="14.25">
      <c r="A70" s="503">
        <v>2015</v>
      </c>
      <c r="B70" s="502">
        <v>5365.420000000001</v>
      </c>
      <c r="C70" s="504"/>
      <c r="E70" s="505"/>
    </row>
    <row r="71" spans="1:5" ht="14.25">
      <c r="A71" s="503">
        <v>2016</v>
      </c>
      <c r="B71" s="502">
        <v>5385.7189999999991</v>
      </c>
      <c r="C71" s="504"/>
      <c r="E71" s="505"/>
    </row>
    <row r="72" spans="1:5">
      <c r="A72" s="503">
        <v>2017</v>
      </c>
      <c r="B72" s="502">
        <v>5406.9970000000012</v>
      </c>
      <c r="C72" s="504"/>
    </row>
    <row r="73" spans="1:5">
      <c r="A73" s="503">
        <v>2018</v>
      </c>
      <c r="B73" s="502">
        <v>5429.0119999999997</v>
      </c>
      <c r="C73" s="504"/>
    </row>
    <row r="74" spans="1:5">
      <c r="A74" s="503">
        <v>2019</v>
      </c>
      <c r="B74" s="502">
        <v>5451.6600000000008</v>
      </c>
      <c r="C74" s="504"/>
    </row>
    <row r="75" spans="1:5">
      <c r="A75" s="503">
        <v>2020</v>
      </c>
      <c r="B75" s="502">
        <v>5474.3909999999996</v>
      </c>
      <c r="C75" s="504"/>
    </row>
    <row r="76" spans="1:5">
      <c r="A76" s="503">
        <v>2021</v>
      </c>
      <c r="B76" s="502">
        <v>5497.0789999999997</v>
      </c>
      <c r="C76" s="504"/>
    </row>
    <row r="77" spans="1:5">
      <c r="A77" s="503">
        <v>2022</v>
      </c>
      <c r="B77" s="502">
        <v>5519.5879999999997</v>
      </c>
      <c r="C77" s="504"/>
    </row>
    <row r="78" spans="1:5">
      <c r="A78" s="503">
        <v>2023</v>
      </c>
      <c r="B78" s="502">
        <v>5541.8160000000007</v>
      </c>
      <c r="C78" s="504"/>
    </row>
    <row r="79" spans="1:5">
      <c r="A79" s="503">
        <v>2024</v>
      </c>
      <c r="B79" s="502">
        <v>5563.67</v>
      </c>
      <c r="C79" s="504"/>
    </row>
    <row r="80" spans="1:5">
      <c r="A80" s="503">
        <v>2025</v>
      </c>
      <c r="B80" s="502">
        <v>5585.04</v>
      </c>
      <c r="C80" s="504"/>
    </row>
    <row r="81" spans="1:3">
      <c r="A81" s="503">
        <v>2026</v>
      </c>
      <c r="B81" s="502">
        <v>5605.8139999999994</v>
      </c>
      <c r="C81" s="504"/>
    </row>
    <row r="82" spans="1:3">
      <c r="A82" s="503">
        <v>2027</v>
      </c>
      <c r="B82" s="502">
        <v>5625.8919999999998</v>
      </c>
      <c r="C82" s="504"/>
    </row>
    <row r="83" spans="1:3">
      <c r="A83" s="503">
        <v>2028</v>
      </c>
      <c r="B83" s="502">
        <v>5645.1500000000015</v>
      </c>
      <c r="C83" s="504"/>
    </row>
    <row r="84" spans="1:3">
      <c r="A84" s="503">
        <v>2029</v>
      </c>
      <c r="B84" s="502">
        <v>5663.5409999999993</v>
      </c>
      <c r="C84" s="504"/>
    </row>
    <row r="85" spans="1:3">
      <c r="A85" s="503">
        <v>2030</v>
      </c>
      <c r="B85" s="502">
        <v>5681.1210000000001</v>
      </c>
      <c r="C85" s="504"/>
    </row>
    <row r="86" spans="1:3">
      <c r="A86" s="503">
        <v>2031</v>
      </c>
      <c r="B86" s="502">
        <v>5697.808</v>
      </c>
      <c r="C86" s="504"/>
    </row>
    <row r="87" spans="1:3">
      <c r="A87" s="503">
        <v>2032</v>
      </c>
      <c r="B87" s="502">
        <v>5713.5229999999992</v>
      </c>
      <c r="C87" s="504"/>
    </row>
    <row r="88" spans="1:3">
      <c r="A88" s="503">
        <v>2033</v>
      </c>
      <c r="B88" s="502">
        <v>5728.3180000000011</v>
      </c>
      <c r="C88" s="504"/>
    </row>
    <row r="89" spans="1:3">
      <c r="A89" s="503">
        <v>2034</v>
      </c>
      <c r="B89" s="502">
        <v>5742.2969999999996</v>
      </c>
      <c r="C89" s="504"/>
    </row>
    <row r="90" spans="1:3">
      <c r="A90" s="500">
        <v>2035</v>
      </c>
      <c r="B90" s="502">
        <v>5755.5580000000009</v>
      </c>
      <c r="C90" s="504"/>
    </row>
    <row r="91" spans="1:3">
      <c r="A91" s="500">
        <v>2036</v>
      </c>
      <c r="B91" s="502">
        <v>5768.2169999999987</v>
      </c>
    </row>
    <row r="92" spans="1:3">
      <c r="A92" s="506">
        <v>2037</v>
      </c>
      <c r="B92" s="507">
        <v>5780.3710000000001</v>
      </c>
    </row>
    <row r="94" spans="1:3">
      <c r="A94" s="582" t="s">
        <v>491</v>
      </c>
      <c r="B94" s="582"/>
    </row>
  </sheetData>
  <mergeCells count="4">
    <mergeCell ref="A94:B94"/>
    <mergeCell ref="A1:D1"/>
    <mergeCell ref="A2:G2"/>
    <mergeCell ref="A4:B4"/>
  </mergeCells>
  <pageMargins left="0.15748031496062992" right="0.15748031496062992" top="0.98425196850393704" bottom="0.98425196850393704" header="0.51181102362204722" footer="0.51181102362204722"/>
  <pageSetup paperSize="9" scale="35" orientation="landscape" r:id="rId1"/>
  <headerFooter alignWithMargins="0">
    <oddFooter>&amp;L© Crown Copyright 2015</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Normal="100" workbookViewId="0">
      <selection sqref="A1:F1"/>
    </sheetView>
  </sheetViews>
  <sheetFormatPr defaultColWidth="9.140625" defaultRowHeight="12.75"/>
  <cols>
    <col min="1" max="1" width="20" style="317" customWidth="1"/>
    <col min="2" max="2" width="10.85546875" style="317" customWidth="1"/>
    <col min="3" max="3" width="17.140625" style="317" customWidth="1"/>
    <col min="4" max="4" width="19.5703125" style="317" customWidth="1"/>
    <col min="5" max="16384" width="9.140625" style="317"/>
  </cols>
  <sheetData>
    <row r="1" spans="1:13" s="511" customFormat="1" ht="18" customHeight="1">
      <c r="A1" s="624" t="s">
        <v>516</v>
      </c>
      <c r="B1" s="624"/>
      <c r="C1" s="624"/>
      <c r="D1" s="624"/>
      <c r="E1" s="624"/>
      <c r="F1" s="624"/>
      <c r="G1" s="518"/>
    </row>
    <row r="2" spans="1:13" s="45" customFormat="1" ht="18" customHeight="1">
      <c r="A2" s="626" t="s">
        <v>772</v>
      </c>
      <c r="B2" s="626"/>
      <c r="C2" s="626"/>
      <c r="D2" s="626"/>
      <c r="E2" s="626"/>
      <c r="F2" s="626"/>
      <c r="G2" s="626"/>
      <c r="H2" s="317"/>
      <c r="I2" s="317"/>
      <c r="J2" s="317"/>
    </row>
    <row r="3" spans="1:13" s="45" customFormat="1" ht="15.75">
      <c r="A3" s="262"/>
      <c r="B3" s="135"/>
      <c r="C3" s="135"/>
      <c r="D3" s="135"/>
      <c r="E3" s="134"/>
      <c r="F3" s="134"/>
      <c r="G3" s="134"/>
      <c r="H3" s="317"/>
      <c r="I3" s="317"/>
      <c r="J3" s="317"/>
    </row>
    <row r="4" spans="1:13">
      <c r="A4" s="125" t="s">
        <v>254</v>
      </c>
      <c r="B4" s="423"/>
      <c r="C4" s="423"/>
      <c r="D4" s="423"/>
      <c r="E4" s="423"/>
      <c r="F4" s="133" t="s">
        <v>42</v>
      </c>
      <c r="G4" s="423"/>
    </row>
    <row r="5" spans="1:13">
      <c r="A5" s="625" t="s">
        <v>257</v>
      </c>
      <c r="B5" s="625"/>
      <c r="C5" s="423"/>
      <c r="D5" s="423"/>
      <c r="E5" s="423"/>
      <c r="F5" s="133" t="s">
        <v>42</v>
      </c>
      <c r="G5" s="423"/>
    </row>
    <row r="6" spans="1:13" ht="25.5">
      <c r="A6" s="424"/>
      <c r="B6" s="123" t="s">
        <v>258</v>
      </c>
      <c r="C6" s="123" t="s">
        <v>252</v>
      </c>
      <c r="D6" s="123" t="s">
        <v>259</v>
      </c>
      <c r="E6" s="423"/>
      <c r="F6" s="133"/>
      <c r="G6" s="423"/>
    </row>
    <row r="7" spans="1:13">
      <c r="A7" s="425" t="s">
        <v>251</v>
      </c>
      <c r="B7" s="426">
        <v>393</v>
      </c>
      <c r="C7" s="426">
        <v>210</v>
      </c>
      <c r="D7" s="426">
        <v>99</v>
      </c>
      <c r="E7" s="423"/>
      <c r="F7" s="423"/>
      <c r="G7" s="423"/>
    </row>
    <row r="8" spans="1:13">
      <c r="A8" s="425" t="s">
        <v>222</v>
      </c>
      <c r="B8" s="426">
        <v>347</v>
      </c>
      <c r="C8" s="426">
        <v>204</v>
      </c>
      <c r="D8" s="426">
        <v>82</v>
      </c>
      <c r="E8" s="423"/>
      <c r="F8" s="423"/>
      <c r="G8" s="132"/>
      <c r="K8" s="131"/>
      <c r="L8" s="131"/>
      <c r="M8" s="131"/>
    </row>
    <row r="9" spans="1:13">
      <c r="A9" s="425" t="s">
        <v>233</v>
      </c>
      <c r="B9" s="426">
        <v>339</v>
      </c>
      <c r="C9" s="426">
        <v>175</v>
      </c>
      <c r="D9" s="426">
        <v>69</v>
      </c>
      <c r="E9" s="423"/>
      <c r="F9" s="423"/>
      <c r="G9" s="129"/>
      <c r="K9" s="130"/>
      <c r="L9" s="130"/>
      <c r="M9" s="129"/>
    </row>
    <row r="10" spans="1:13">
      <c r="A10" s="427" t="s">
        <v>225</v>
      </c>
      <c r="B10" s="428">
        <v>358</v>
      </c>
      <c r="C10" s="428">
        <v>188</v>
      </c>
      <c r="D10" s="428">
        <v>81.8</v>
      </c>
      <c r="E10" s="423"/>
      <c r="F10" s="423"/>
      <c r="G10" s="127"/>
      <c r="K10" s="128"/>
      <c r="L10" s="128"/>
      <c r="M10" s="128"/>
    </row>
    <row r="11" spans="1:13">
      <c r="A11" s="425"/>
      <c r="B11" s="429"/>
      <c r="C11" s="430"/>
      <c r="D11" s="430"/>
      <c r="E11" s="423"/>
      <c r="F11" s="423"/>
      <c r="G11" s="127"/>
      <c r="K11" s="126"/>
      <c r="L11" s="126"/>
      <c r="M11" s="126"/>
    </row>
    <row r="12" spans="1:13">
      <c r="A12" s="125" t="s">
        <v>255</v>
      </c>
      <c r="B12" s="423"/>
      <c r="C12" s="423"/>
      <c r="D12" s="423"/>
      <c r="E12" s="423"/>
      <c r="F12" s="423"/>
      <c r="G12" s="124"/>
      <c r="K12" s="122"/>
      <c r="L12" s="122"/>
      <c r="M12" s="122"/>
    </row>
    <row r="13" spans="1:13">
      <c r="A13" s="625" t="s">
        <v>257</v>
      </c>
      <c r="B13" s="625"/>
      <c r="C13" s="423"/>
      <c r="D13" s="423"/>
      <c r="E13" s="423"/>
      <c r="F13" s="423"/>
      <c r="G13" s="121"/>
      <c r="K13" s="122"/>
      <c r="L13" s="122"/>
      <c r="M13" s="122"/>
    </row>
    <row r="14" spans="1:13" ht="25.5">
      <c r="A14" s="424"/>
      <c r="B14" s="123" t="s">
        <v>258</v>
      </c>
      <c r="C14" s="123" t="s">
        <v>252</v>
      </c>
      <c r="D14" s="123" t="s">
        <v>259</v>
      </c>
      <c r="E14" s="423"/>
      <c r="F14" s="423"/>
      <c r="G14" s="121"/>
      <c r="K14" s="122"/>
      <c r="L14" s="122"/>
      <c r="M14" s="122"/>
    </row>
    <row r="15" spans="1:13">
      <c r="A15" s="425" t="s">
        <v>251</v>
      </c>
      <c r="B15" s="426">
        <v>279</v>
      </c>
      <c r="C15" s="426">
        <v>109</v>
      </c>
      <c r="D15" s="426">
        <v>93</v>
      </c>
      <c r="E15" s="423"/>
      <c r="F15" s="423"/>
      <c r="G15" s="121"/>
      <c r="K15" s="122"/>
      <c r="L15" s="122"/>
      <c r="M15" s="122"/>
    </row>
    <row r="16" spans="1:13">
      <c r="A16" s="425" t="s">
        <v>222</v>
      </c>
      <c r="B16" s="426">
        <v>244</v>
      </c>
      <c r="C16" s="426">
        <v>97</v>
      </c>
      <c r="D16" s="426">
        <v>71</v>
      </c>
      <c r="E16" s="423"/>
      <c r="F16" s="423"/>
      <c r="G16" s="121"/>
      <c r="K16" s="122"/>
      <c r="L16" s="122"/>
      <c r="M16" s="122"/>
    </row>
    <row r="17" spans="1:13">
      <c r="A17" s="425" t="s">
        <v>233</v>
      </c>
      <c r="B17" s="426">
        <v>244</v>
      </c>
      <c r="C17" s="426">
        <v>83</v>
      </c>
      <c r="D17" s="426">
        <v>65</v>
      </c>
      <c r="E17" s="423"/>
      <c r="F17" s="423"/>
      <c r="G17" s="121"/>
      <c r="K17" s="121"/>
      <c r="L17" s="121"/>
      <c r="M17" s="121"/>
    </row>
    <row r="18" spans="1:13">
      <c r="A18" s="427" t="s">
        <v>225</v>
      </c>
      <c r="B18" s="428">
        <v>242</v>
      </c>
      <c r="C18" s="428">
        <v>95.9</v>
      </c>
      <c r="D18" s="428">
        <v>75.900000000000006</v>
      </c>
      <c r="E18" s="423"/>
      <c r="F18" s="423"/>
      <c r="G18" s="423"/>
    </row>
    <row r="20" spans="1:13">
      <c r="A20" s="120" t="s">
        <v>506</v>
      </c>
      <c r="B20" s="119"/>
      <c r="C20" s="119"/>
      <c r="D20" s="119"/>
      <c r="E20" s="119"/>
      <c r="F20" s="119"/>
      <c r="G20" s="119"/>
    </row>
    <row r="21" spans="1:13" ht="22.5" customHeight="1">
      <c r="A21" s="623" t="s">
        <v>666</v>
      </c>
      <c r="B21" s="623"/>
      <c r="C21" s="623"/>
      <c r="D21" s="623"/>
      <c r="E21" s="119"/>
      <c r="F21" s="119"/>
      <c r="G21" s="119"/>
    </row>
    <row r="22" spans="1:13">
      <c r="A22" s="119"/>
      <c r="B22" s="119"/>
      <c r="C22" s="119"/>
      <c r="D22" s="119"/>
      <c r="E22" s="119"/>
      <c r="F22" s="119"/>
      <c r="G22" s="119"/>
    </row>
    <row r="23" spans="1:13">
      <c r="A23" s="618" t="s">
        <v>491</v>
      </c>
      <c r="B23" s="618"/>
      <c r="C23" s="260"/>
      <c r="D23" s="260"/>
    </row>
    <row r="24" spans="1:13">
      <c r="A24" s="260"/>
      <c r="B24" s="260"/>
      <c r="C24" s="260"/>
      <c r="D24" s="260"/>
    </row>
  </sheetData>
  <mergeCells count="6">
    <mergeCell ref="A21:D21"/>
    <mergeCell ref="A23:B23"/>
    <mergeCell ref="A1:F1"/>
    <mergeCell ref="A13:B13"/>
    <mergeCell ref="A5:B5"/>
    <mergeCell ref="A2:G2"/>
  </mergeCells>
  <pageMargins left="0.15748031496062992" right="0.15748031496062992" top="0.98425196850393704" bottom="0.98425196850393704" header="0.51181102362204722" footer="0.51181102362204722"/>
  <pageSetup paperSize="9" scale="98" orientation="landscape" r:id="rId1"/>
  <headerFooter alignWithMargins="0">
    <oddFooter>&amp;L© Crown Copyright 2015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election sqref="A1:G1"/>
    </sheetView>
  </sheetViews>
  <sheetFormatPr defaultColWidth="9.28515625" defaultRowHeight="12.75"/>
  <cols>
    <col min="1" max="1" width="9.28515625" style="365"/>
    <col min="2" max="3" width="10.42578125" style="365" customWidth="1"/>
    <col min="4" max="4" width="9.28515625" style="365"/>
    <col min="5" max="5" width="9.28515625" style="142"/>
    <col min="6" max="16384" width="9.28515625" style="365"/>
  </cols>
  <sheetData>
    <row r="1" spans="1:12" s="172" customFormat="1" ht="18" customHeight="1">
      <c r="A1" s="587" t="s">
        <v>487</v>
      </c>
      <c r="B1" s="587"/>
      <c r="C1" s="587"/>
      <c r="D1" s="587"/>
      <c r="E1" s="587"/>
      <c r="F1" s="587"/>
      <c r="G1" s="587"/>
      <c r="K1" s="627"/>
      <c r="L1" s="627"/>
    </row>
    <row r="2" spans="1:12" ht="18.75">
      <c r="A2" s="628" t="s">
        <v>701</v>
      </c>
      <c r="B2" s="628"/>
      <c r="C2" s="628"/>
      <c r="D2" s="628"/>
      <c r="E2" s="628"/>
      <c r="F2" s="628"/>
      <c r="G2" s="628"/>
      <c r="H2" s="628"/>
      <c r="I2" s="628"/>
    </row>
    <row r="3" spans="1:12">
      <c r="A3" s="418"/>
      <c r="B3" s="418"/>
      <c r="C3" s="418"/>
      <c r="D3" s="418"/>
    </row>
    <row r="4" spans="1:12" ht="17.25" customHeight="1">
      <c r="A4" s="563" t="s">
        <v>172</v>
      </c>
      <c r="B4" s="563" t="s">
        <v>488</v>
      </c>
      <c r="C4" s="563" t="s">
        <v>489</v>
      </c>
      <c r="D4" s="418"/>
      <c r="E4" s="171"/>
    </row>
    <row r="5" spans="1:12" ht="16.5" customHeight="1">
      <c r="A5" s="418">
        <v>1981</v>
      </c>
      <c r="B5" s="419">
        <v>69.099999999999994</v>
      </c>
      <c r="C5" s="419">
        <v>75.3</v>
      </c>
      <c r="D5" s="418"/>
      <c r="F5" s="419"/>
      <c r="G5" s="373"/>
      <c r="H5" s="373"/>
      <c r="I5" s="373"/>
      <c r="J5" s="373"/>
    </row>
    <row r="6" spans="1:12">
      <c r="A6" s="418">
        <v>1982</v>
      </c>
      <c r="B6" s="419">
        <v>69.3</v>
      </c>
      <c r="C6" s="419">
        <v>75.5</v>
      </c>
      <c r="D6" s="418"/>
      <c r="F6" s="419"/>
      <c r="H6" s="373"/>
      <c r="I6" s="373"/>
      <c r="J6" s="373"/>
    </row>
    <row r="7" spans="1:12">
      <c r="A7" s="418">
        <v>1983</v>
      </c>
      <c r="B7" s="419">
        <v>69.599999999999994</v>
      </c>
      <c r="C7" s="419">
        <v>75.599999999999994</v>
      </c>
      <c r="D7" s="418"/>
      <c r="F7" s="419"/>
      <c r="H7" s="373"/>
      <c r="I7" s="373"/>
      <c r="J7" s="373"/>
    </row>
    <row r="8" spans="1:12">
      <c r="A8" s="418">
        <v>1984</v>
      </c>
      <c r="B8" s="419">
        <v>69.900000000000006</v>
      </c>
      <c r="C8" s="419">
        <v>75.8</v>
      </c>
      <c r="D8" s="418"/>
      <c r="F8" s="419"/>
      <c r="H8" s="373"/>
      <c r="I8" s="373"/>
      <c r="J8" s="373"/>
    </row>
    <row r="9" spans="1:12">
      <c r="A9" s="418">
        <v>1985</v>
      </c>
      <c r="B9" s="419">
        <v>70</v>
      </c>
      <c r="C9" s="419">
        <v>76</v>
      </c>
      <c r="D9" s="418"/>
      <c r="F9" s="419"/>
      <c r="H9" s="373"/>
      <c r="I9" s="373"/>
      <c r="J9" s="373"/>
    </row>
    <row r="10" spans="1:12">
      <c r="A10" s="418">
        <v>1986</v>
      </c>
      <c r="B10" s="419">
        <v>70.2</v>
      </c>
      <c r="C10" s="419">
        <v>76.2</v>
      </c>
      <c r="D10" s="418"/>
      <c r="F10" s="419"/>
      <c r="H10" s="373"/>
      <c r="I10" s="373"/>
      <c r="J10" s="373"/>
    </row>
    <row r="11" spans="1:12">
      <c r="A11" s="418">
        <v>1987</v>
      </c>
      <c r="B11" s="419">
        <v>70.400000000000006</v>
      </c>
      <c r="C11" s="419">
        <v>76.5</v>
      </c>
      <c r="D11" s="418"/>
      <c r="F11" s="419"/>
      <c r="H11" s="373"/>
      <c r="I11" s="373"/>
      <c r="J11" s="373"/>
    </row>
    <row r="12" spans="1:12">
      <c r="A12" s="418">
        <v>1988</v>
      </c>
      <c r="B12" s="419">
        <v>70.599999999999994</v>
      </c>
      <c r="C12" s="419">
        <v>76.5</v>
      </c>
      <c r="D12" s="418"/>
      <c r="F12" s="419"/>
      <c r="H12" s="373"/>
      <c r="I12" s="373"/>
      <c r="J12" s="373"/>
    </row>
    <row r="13" spans="1:12">
      <c r="A13" s="418">
        <v>1989</v>
      </c>
      <c r="B13" s="419">
        <v>70.8</v>
      </c>
      <c r="C13" s="419">
        <v>76.599999999999994</v>
      </c>
      <c r="D13" s="418"/>
      <c r="F13" s="419"/>
      <c r="H13" s="373"/>
      <c r="I13" s="373"/>
      <c r="J13" s="373"/>
    </row>
    <row r="14" spans="1:12">
      <c r="A14" s="418">
        <v>1990</v>
      </c>
      <c r="B14" s="419">
        <v>71.099999999999994</v>
      </c>
      <c r="C14" s="419">
        <v>76.7</v>
      </c>
      <c r="D14" s="418"/>
      <c r="F14" s="419"/>
      <c r="H14" s="373"/>
      <c r="I14" s="373"/>
      <c r="J14" s="373"/>
    </row>
    <row r="15" spans="1:12">
      <c r="A15" s="418">
        <v>1991</v>
      </c>
      <c r="B15" s="419">
        <v>71.400000000000006</v>
      </c>
      <c r="C15" s="419">
        <v>77.099999999999994</v>
      </c>
      <c r="D15" s="418"/>
      <c r="F15" s="419"/>
      <c r="H15" s="373"/>
      <c r="I15" s="373"/>
      <c r="J15" s="373"/>
    </row>
    <row r="16" spans="1:12">
      <c r="A16" s="418">
        <v>1992</v>
      </c>
      <c r="B16" s="419">
        <v>71.5</v>
      </c>
      <c r="C16" s="419">
        <v>77.099999999999994</v>
      </c>
      <c r="D16" s="418"/>
      <c r="F16" s="419"/>
      <c r="H16" s="373"/>
      <c r="I16" s="373"/>
      <c r="J16" s="373"/>
    </row>
    <row r="17" spans="1:10">
      <c r="A17" s="418">
        <v>1993</v>
      </c>
      <c r="B17" s="419">
        <v>71.7</v>
      </c>
      <c r="C17" s="419">
        <v>77.3</v>
      </c>
      <c r="D17" s="418"/>
      <c r="F17" s="419"/>
      <c r="H17" s="373"/>
      <c r="I17" s="373"/>
      <c r="J17" s="373"/>
    </row>
    <row r="18" spans="1:10">
      <c r="A18" s="418">
        <v>1994</v>
      </c>
      <c r="B18" s="419">
        <v>71.900000000000006</v>
      </c>
      <c r="C18" s="419">
        <v>77.400000000000006</v>
      </c>
      <c r="D18" s="418"/>
      <c r="F18" s="419"/>
      <c r="H18" s="373"/>
      <c r="I18" s="373"/>
      <c r="J18" s="373"/>
    </row>
    <row r="19" spans="1:10">
      <c r="A19" s="418">
        <v>1995</v>
      </c>
      <c r="B19" s="419">
        <v>72.099999999999994</v>
      </c>
      <c r="C19" s="419">
        <v>77.7</v>
      </c>
      <c r="D19" s="418"/>
      <c r="F19" s="419"/>
      <c r="H19" s="373"/>
      <c r="I19" s="373"/>
      <c r="J19" s="373"/>
    </row>
    <row r="20" spans="1:10">
      <c r="A20" s="418">
        <v>1996</v>
      </c>
      <c r="B20" s="419">
        <v>72.2</v>
      </c>
      <c r="C20" s="419">
        <v>77.900000000000006</v>
      </c>
      <c r="D20" s="418"/>
      <c r="F20" s="419"/>
      <c r="H20" s="373"/>
      <c r="I20" s="373"/>
      <c r="J20" s="373"/>
    </row>
    <row r="21" spans="1:10">
      <c r="A21" s="418">
        <v>1997</v>
      </c>
      <c r="B21" s="419">
        <v>72.400000000000006</v>
      </c>
      <c r="C21" s="419">
        <v>78</v>
      </c>
      <c r="D21" s="418"/>
      <c r="F21" s="419"/>
      <c r="H21" s="373"/>
      <c r="I21" s="373"/>
      <c r="J21" s="373"/>
    </row>
    <row r="22" spans="1:10">
      <c r="A22" s="418">
        <v>1998</v>
      </c>
      <c r="B22" s="419">
        <v>72.599999999999994</v>
      </c>
      <c r="C22" s="419">
        <v>78.2</v>
      </c>
      <c r="D22" s="418"/>
      <c r="F22" s="419"/>
      <c r="H22" s="373"/>
      <c r="I22" s="373"/>
      <c r="J22" s="373"/>
    </row>
    <row r="23" spans="1:10">
      <c r="A23" s="418">
        <v>1999</v>
      </c>
      <c r="B23" s="419">
        <v>72.8</v>
      </c>
      <c r="C23" s="419">
        <v>78.400000000000006</v>
      </c>
      <c r="D23" s="418"/>
      <c r="F23" s="419"/>
      <c r="H23" s="373"/>
      <c r="I23" s="373"/>
      <c r="J23" s="373"/>
    </row>
    <row r="24" spans="1:10">
      <c r="A24" s="418">
        <v>2000</v>
      </c>
      <c r="B24" s="419">
        <v>73.099999999999994</v>
      </c>
      <c r="C24" s="419">
        <v>78.599999999999994</v>
      </c>
      <c r="D24" s="418"/>
      <c r="F24" s="419"/>
      <c r="H24" s="373"/>
      <c r="I24" s="373"/>
      <c r="J24" s="373"/>
    </row>
    <row r="25" spans="1:10">
      <c r="A25" s="418">
        <v>2001</v>
      </c>
      <c r="B25" s="419">
        <v>73.3</v>
      </c>
      <c r="C25" s="419">
        <v>78.8</v>
      </c>
      <c r="D25" s="418"/>
      <c r="F25" s="419"/>
      <c r="H25" s="373"/>
      <c r="I25" s="373"/>
      <c r="J25" s="373"/>
    </row>
    <row r="26" spans="1:10">
      <c r="A26" s="418">
        <v>2002</v>
      </c>
      <c r="B26" s="419">
        <v>73.5</v>
      </c>
      <c r="C26" s="419">
        <v>78.900000000000006</v>
      </c>
      <c r="D26" s="418"/>
      <c r="F26" s="419"/>
      <c r="H26" s="373"/>
      <c r="I26" s="373"/>
      <c r="J26" s="373"/>
    </row>
    <row r="27" spans="1:10">
      <c r="A27" s="418">
        <v>2003</v>
      </c>
      <c r="B27" s="419">
        <v>73.8</v>
      </c>
      <c r="C27" s="419">
        <v>79.099999999999994</v>
      </c>
      <c r="D27" s="418"/>
      <c r="F27" s="419"/>
      <c r="H27" s="373"/>
      <c r="I27" s="373"/>
      <c r="J27" s="373"/>
    </row>
    <row r="28" spans="1:10">
      <c r="A28" s="418">
        <v>2004</v>
      </c>
      <c r="B28" s="419">
        <v>74.2</v>
      </c>
      <c r="C28" s="419">
        <v>79.2</v>
      </c>
      <c r="D28" s="418"/>
      <c r="F28" s="419"/>
      <c r="H28" s="373"/>
      <c r="I28" s="373"/>
      <c r="J28" s="373"/>
    </row>
    <row r="29" spans="1:10">
      <c r="A29" s="418">
        <v>2005</v>
      </c>
      <c r="B29" s="419">
        <v>74.599999999999994</v>
      </c>
      <c r="C29" s="419">
        <v>79.5</v>
      </c>
      <c r="D29" s="418"/>
      <c r="F29" s="419"/>
      <c r="H29" s="373"/>
      <c r="I29" s="373"/>
    </row>
    <row r="30" spans="1:10">
      <c r="A30" s="418">
        <v>2006</v>
      </c>
      <c r="B30" s="419">
        <v>74.8</v>
      </c>
      <c r="C30" s="419">
        <v>79.7</v>
      </c>
      <c r="D30" s="418"/>
      <c r="F30" s="419"/>
      <c r="H30" s="373"/>
      <c r="I30" s="373"/>
    </row>
    <row r="31" spans="1:10">
      <c r="A31" s="418">
        <v>2007</v>
      </c>
      <c r="B31" s="419">
        <v>75</v>
      </c>
      <c r="C31" s="419">
        <v>79.8</v>
      </c>
      <c r="D31" s="418"/>
      <c r="F31" s="419"/>
      <c r="H31" s="373"/>
      <c r="I31" s="373"/>
    </row>
    <row r="32" spans="1:10">
      <c r="A32" s="418">
        <v>2008</v>
      </c>
      <c r="B32" s="419">
        <v>75.3</v>
      </c>
      <c r="C32" s="419">
        <v>80.099999999999994</v>
      </c>
      <c r="D32" s="418"/>
      <c r="F32" s="419"/>
      <c r="H32" s="373"/>
      <c r="I32" s="373"/>
    </row>
    <row r="33" spans="1:10">
      <c r="A33" s="418">
        <v>2009</v>
      </c>
      <c r="B33" s="420">
        <v>75.8</v>
      </c>
      <c r="C33" s="420">
        <v>80.3</v>
      </c>
      <c r="D33" s="418"/>
      <c r="F33" s="419"/>
      <c r="H33" s="373"/>
      <c r="I33" s="373"/>
    </row>
    <row r="34" spans="1:10">
      <c r="A34" s="418">
        <v>2010</v>
      </c>
      <c r="B34" s="419">
        <v>76.2</v>
      </c>
      <c r="C34" s="419">
        <v>80.599999999999994</v>
      </c>
      <c r="D34" s="418"/>
      <c r="H34" s="420"/>
    </row>
    <row r="35" spans="1:10">
      <c r="A35" s="418">
        <v>2011</v>
      </c>
      <c r="B35" s="420">
        <v>76.5</v>
      </c>
      <c r="C35" s="420">
        <v>80.8</v>
      </c>
      <c r="D35" s="418"/>
      <c r="F35" s="419"/>
      <c r="H35" s="373"/>
      <c r="I35" s="373"/>
    </row>
    <row r="36" spans="1:10">
      <c r="A36" s="418">
        <v>2012</v>
      </c>
      <c r="B36" s="420">
        <v>76.8</v>
      </c>
      <c r="C36" s="420">
        <v>80.900000000000006</v>
      </c>
      <c r="D36" s="418"/>
      <c r="F36" s="419"/>
      <c r="H36" s="373"/>
      <c r="I36" s="373"/>
    </row>
    <row r="37" spans="1:10">
      <c r="A37" s="418">
        <v>2013</v>
      </c>
      <c r="B37" s="420">
        <v>77.05</v>
      </c>
      <c r="C37" s="420">
        <v>81.06</v>
      </c>
      <c r="D37" s="418"/>
      <c r="F37" s="419"/>
      <c r="H37" s="373"/>
      <c r="I37" s="373"/>
    </row>
    <row r="38" spans="1:10">
      <c r="A38" s="418">
        <v>2014</v>
      </c>
      <c r="B38" s="420">
        <v>77.3</v>
      </c>
      <c r="C38" s="420">
        <v>81.5</v>
      </c>
      <c r="D38" s="419"/>
      <c r="E38" s="170"/>
      <c r="F38" s="419"/>
      <c r="H38" s="373"/>
      <c r="I38" s="373"/>
    </row>
    <row r="39" spans="1:10">
      <c r="A39" s="418">
        <v>2015</v>
      </c>
      <c r="B39" s="420">
        <v>77.599999999999994</v>
      </c>
      <c r="C39" s="420">
        <v>81.7</v>
      </c>
      <c r="D39" s="373"/>
      <c r="E39" s="170"/>
      <c r="F39" s="419"/>
      <c r="H39" s="373"/>
      <c r="I39" s="373"/>
    </row>
    <row r="40" spans="1:10">
      <c r="A40" s="418">
        <v>2016</v>
      </c>
      <c r="B40" s="420">
        <v>77.900000000000006</v>
      </c>
      <c r="C40" s="420">
        <v>82</v>
      </c>
      <c r="D40" s="373"/>
      <c r="E40" s="170"/>
      <c r="F40" s="419"/>
      <c r="H40" s="373"/>
      <c r="I40" s="373"/>
    </row>
    <row r="41" spans="1:10">
      <c r="A41" s="418">
        <v>2017</v>
      </c>
      <c r="B41" s="420">
        <v>78.2</v>
      </c>
      <c r="C41" s="420">
        <v>82.2</v>
      </c>
      <c r="D41" s="373"/>
      <c r="E41" s="150"/>
      <c r="F41" s="419"/>
      <c r="H41" s="373"/>
      <c r="I41" s="373"/>
    </row>
    <row r="42" spans="1:10">
      <c r="A42" s="418">
        <v>2018</v>
      </c>
      <c r="B42" s="420">
        <v>78.400000000000006</v>
      </c>
      <c r="C42" s="420">
        <v>82.4</v>
      </c>
      <c r="D42" s="373"/>
      <c r="E42" s="170"/>
      <c r="F42" s="419"/>
      <c r="H42" s="373"/>
      <c r="I42" s="373"/>
    </row>
    <row r="43" spans="1:10">
      <c r="A43" s="418">
        <v>2019</v>
      </c>
      <c r="B43" s="420">
        <v>78.7</v>
      </c>
      <c r="C43" s="420">
        <v>82.6</v>
      </c>
      <c r="D43" s="373"/>
      <c r="E43" s="170"/>
      <c r="F43" s="419"/>
      <c r="H43" s="373"/>
      <c r="I43" s="373"/>
    </row>
    <row r="44" spans="1:10">
      <c r="A44" s="418">
        <v>2020</v>
      </c>
      <c r="B44" s="420">
        <v>78.900000000000006</v>
      </c>
      <c r="C44" s="420">
        <v>82.8</v>
      </c>
      <c r="D44" s="373"/>
      <c r="E44" s="170"/>
      <c r="F44" s="419"/>
      <c r="H44" s="373"/>
      <c r="I44" s="373"/>
    </row>
    <row r="45" spans="1:10">
      <c r="A45" s="418">
        <v>2021</v>
      </c>
      <c r="B45" s="420">
        <v>79.099999999999994</v>
      </c>
      <c r="C45" s="420">
        <v>83</v>
      </c>
      <c r="D45" s="373"/>
      <c r="E45" s="150"/>
      <c r="F45" s="419"/>
      <c r="H45" s="373"/>
      <c r="I45" s="373"/>
    </row>
    <row r="46" spans="1:10">
      <c r="A46" s="418">
        <v>2022</v>
      </c>
      <c r="B46" s="420">
        <v>79.400000000000006</v>
      </c>
      <c r="C46" s="420">
        <v>83.2</v>
      </c>
      <c r="D46" s="373"/>
      <c r="E46" s="150"/>
      <c r="F46" s="419"/>
      <c r="H46" s="373"/>
      <c r="I46" s="373"/>
    </row>
    <row r="47" spans="1:10">
      <c r="A47" s="418">
        <v>2023</v>
      </c>
      <c r="B47" s="420">
        <v>79.599999999999994</v>
      </c>
      <c r="C47" s="420">
        <v>83.4</v>
      </c>
      <c r="D47" s="373"/>
      <c r="E47" s="150"/>
      <c r="F47" s="419"/>
      <c r="H47" s="373"/>
      <c r="I47" s="373"/>
      <c r="J47" s="146"/>
    </row>
    <row r="48" spans="1:10">
      <c r="A48" s="418">
        <v>2024</v>
      </c>
      <c r="B48" s="420">
        <v>79.8</v>
      </c>
      <c r="C48" s="420">
        <v>83.6</v>
      </c>
      <c r="D48" s="373"/>
      <c r="E48" s="150"/>
      <c r="F48" s="419"/>
      <c r="H48" s="373"/>
      <c r="I48" s="373"/>
    </row>
    <row r="49" spans="1:9">
      <c r="A49" s="418">
        <v>2025</v>
      </c>
      <c r="B49" s="420">
        <v>80</v>
      </c>
      <c r="C49" s="420">
        <v>83.7</v>
      </c>
      <c r="D49" s="373"/>
      <c r="E49" s="150"/>
      <c r="F49" s="419"/>
      <c r="H49" s="373"/>
      <c r="I49" s="373"/>
    </row>
    <row r="50" spans="1:9">
      <c r="A50" s="418">
        <v>2026</v>
      </c>
      <c r="B50" s="420">
        <v>80.2</v>
      </c>
      <c r="C50" s="420">
        <v>83.9</v>
      </c>
      <c r="D50" s="373"/>
      <c r="E50" s="150"/>
      <c r="F50" s="419"/>
      <c r="H50" s="373"/>
      <c r="I50" s="373"/>
    </row>
    <row r="51" spans="1:9">
      <c r="A51" s="418">
        <v>2027</v>
      </c>
      <c r="B51" s="420">
        <v>80.400000000000006</v>
      </c>
      <c r="C51" s="420">
        <v>84.1</v>
      </c>
      <c r="D51" s="373"/>
      <c r="E51" s="150"/>
      <c r="F51" s="419"/>
      <c r="H51" s="373"/>
      <c r="I51" s="373"/>
    </row>
    <row r="52" spans="1:9">
      <c r="A52" s="418">
        <v>2028</v>
      </c>
      <c r="B52" s="420">
        <v>80.599999999999994</v>
      </c>
      <c r="C52" s="420">
        <v>84.2</v>
      </c>
      <c r="D52" s="373"/>
      <c r="E52" s="150"/>
      <c r="F52" s="419"/>
      <c r="H52" s="373"/>
      <c r="I52" s="373"/>
    </row>
    <row r="53" spans="1:9">
      <c r="A53" s="418">
        <v>2029</v>
      </c>
      <c r="B53" s="420">
        <v>80.8</v>
      </c>
      <c r="C53" s="420">
        <v>84.4</v>
      </c>
      <c r="D53" s="373"/>
      <c r="E53" s="150"/>
      <c r="F53" s="419"/>
      <c r="H53" s="373"/>
      <c r="I53" s="373"/>
    </row>
    <row r="54" spans="1:9">
      <c r="A54" s="418">
        <v>2030</v>
      </c>
      <c r="B54" s="420">
        <v>80.900000000000006</v>
      </c>
      <c r="C54" s="420">
        <v>84.5</v>
      </c>
      <c r="D54" s="373"/>
      <c r="E54" s="150"/>
      <c r="F54" s="419"/>
      <c r="H54" s="373"/>
      <c r="I54" s="373"/>
    </row>
    <row r="55" spans="1:9">
      <c r="A55" s="418">
        <v>2031</v>
      </c>
      <c r="B55" s="420">
        <v>81.099999999999994</v>
      </c>
      <c r="C55" s="420">
        <v>84.7</v>
      </c>
      <c r="D55" s="373"/>
      <c r="E55" s="150"/>
      <c r="F55" s="419"/>
      <c r="H55" s="373"/>
      <c r="I55" s="373"/>
    </row>
    <row r="56" spans="1:9">
      <c r="A56" s="418">
        <v>2032</v>
      </c>
      <c r="B56" s="420">
        <v>81.3</v>
      </c>
      <c r="C56" s="420">
        <v>84.8</v>
      </c>
      <c r="D56" s="373"/>
      <c r="E56" s="150"/>
    </row>
    <row r="57" spans="1:9">
      <c r="A57" s="418">
        <v>2033</v>
      </c>
      <c r="B57" s="420">
        <v>81.400000000000006</v>
      </c>
      <c r="C57" s="420">
        <v>85</v>
      </c>
      <c r="D57" s="373"/>
      <c r="E57" s="150"/>
    </row>
    <row r="58" spans="1:9">
      <c r="A58" s="418">
        <v>2034</v>
      </c>
      <c r="B58" s="420">
        <v>81.599999999999994</v>
      </c>
      <c r="C58" s="420">
        <v>85.1</v>
      </c>
      <c r="D58" s="373"/>
      <c r="E58" s="150"/>
    </row>
    <row r="59" spans="1:9">
      <c r="A59" s="418">
        <v>2035</v>
      </c>
      <c r="B59" s="420">
        <v>81.7</v>
      </c>
      <c r="C59" s="420">
        <v>85.3</v>
      </c>
      <c r="D59" s="373"/>
      <c r="E59" s="150"/>
    </row>
    <row r="60" spans="1:9">
      <c r="A60" s="418">
        <v>2036</v>
      </c>
      <c r="B60" s="418">
        <v>81.8</v>
      </c>
      <c r="C60" s="418">
        <v>85.4</v>
      </c>
      <c r="D60" s="373"/>
      <c r="E60" s="150"/>
    </row>
    <row r="61" spans="1:9">
      <c r="A61" s="421">
        <v>2037</v>
      </c>
      <c r="B61" s="422">
        <v>82</v>
      </c>
      <c r="C61" s="421">
        <v>85.5</v>
      </c>
      <c r="D61" s="373"/>
      <c r="E61" s="150"/>
    </row>
    <row r="62" spans="1:9">
      <c r="B62" s="418"/>
      <c r="C62" s="418"/>
      <c r="D62" s="418"/>
    </row>
    <row r="63" spans="1:9" ht="11.25" customHeight="1">
      <c r="A63" s="160" t="s">
        <v>506</v>
      </c>
    </row>
    <row r="64" spans="1:9" ht="11.25" customHeight="1">
      <c r="A64" s="596" t="s">
        <v>608</v>
      </c>
      <c r="B64" s="596"/>
      <c r="C64" s="596"/>
      <c r="D64" s="596"/>
      <c r="E64" s="596"/>
      <c r="F64" s="596"/>
      <c r="G64" s="596"/>
      <c r="H64" s="596"/>
    </row>
    <row r="65" spans="1:14" ht="11.25" customHeight="1">
      <c r="A65" s="596" t="s">
        <v>490</v>
      </c>
      <c r="B65" s="596"/>
      <c r="C65" s="596"/>
      <c r="D65" s="596"/>
      <c r="E65" s="596"/>
      <c r="F65" s="596"/>
      <c r="G65" s="596"/>
      <c r="H65" s="596"/>
      <c r="I65" s="596"/>
      <c r="J65" s="596"/>
      <c r="K65" s="596"/>
      <c r="L65" s="596"/>
      <c r="M65" s="596"/>
      <c r="N65" s="596"/>
    </row>
    <row r="66" spans="1:14" ht="11.25" customHeight="1"/>
    <row r="67" spans="1:14" ht="11.25" customHeight="1">
      <c r="A67" s="582" t="s">
        <v>491</v>
      </c>
      <c r="B67" s="582"/>
    </row>
    <row r="68" spans="1:14">
      <c r="B68" s="146"/>
    </row>
  </sheetData>
  <mergeCells count="6">
    <mergeCell ref="A67:B67"/>
    <mergeCell ref="A1:G1"/>
    <mergeCell ref="K1:L1"/>
    <mergeCell ref="A2:I2"/>
    <mergeCell ref="A64:H64"/>
    <mergeCell ref="A65:N65"/>
  </mergeCells>
  <pageMargins left="0.15748031496062992" right="0.15748031496062992" top="0.98425196850393704" bottom="0.98425196850393704" header="0.51181102362204722" footer="0.51181102362204722"/>
  <pageSetup paperSize="9" scale="52" orientation="landscape" r:id="rId1"/>
  <headerFooter alignWithMargins="0">
    <oddFooter>&amp;L© Crown Copyright 2015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6"/>
  <sheetViews>
    <sheetView zoomScaleNormal="100" workbookViewId="0">
      <selection sqref="A1:B1"/>
    </sheetView>
  </sheetViews>
  <sheetFormatPr defaultColWidth="9.28515625" defaultRowHeight="15"/>
  <cols>
    <col min="1" max="1" width="57.7109375" style="172" customWidth="1"/>
    <col min="2" max="3" width="10.7109375" style="172" customWidth="1"/>
    <col min="4" max="4" width="10.7109375" style="173" customWidth="1"/>
    <col min="5" max="11" width="10.7109375" style="172" customWidth="1"/>
    <col min="12" max="12" width="10.42578125" style="172" customWidth="1"/>
    <col min="13" max="13" width="10.28515625" style="172" customWidth="1"/>
    <col min="14" max="14" width="9.28515625" style="172"/>
    <col min="15" max="15" width="10.28515625" style="172" customWidth="1"/>
    <col min="16" max="256" width="9.28515625" style="172"/>
    <col min="257" max="257" width="56.28515625" style="172" customWidth="1"/>
    <col min="258" max="267" width="10.7109375" style="172" customWidth="1"/>
    <col min="268" max="268" width="10.42578125" style="172" customWidth="1"/>
    <col min="269" max="269" width="10.28515625" style="172" customWidth="1"/>
    <col min="270" max="270" width="9.28515625" style="172"/>
    <col min="271" max="271" width="10.28515625" style="172" customWidth="1"/>
    <col min="272" max="512" width="9.28515625" style="172"/>
    <col min="513" max="513" width="56.28515625" style="172" customWidth="1"/>
    <col min="514" max="523" width="10.7109375" style="172" customWidth="1"/>
    <col min="524" max="524" width="10.42578125" style="172" customWidth="1"/>
    <col min="525" max="525" width="10.28515625" style="172" customWidth="1"/>
    <col min="526" max="526" width="9.28515625" style="172"/>
    <col min="527" max="527" width="10.28515625" style="172" customWidth="1"/>
    <col min="528" max="768" width="9.28515625" style="172"/>
    <col min="769" max="769" width="56.28515625" style="172" customWidth="1"/>
    <col min="770" max="779" width="10.7109375" style="172" customWidth="1"/>
    <col min="780" max="780" width="10.42578125" style="172" customWidth="1"/>
    <col min="781" max="781" width="10.28515625" style="172" customWidth="1"/>
    <col min="782" max="782" width="9.28515625" style="172"/>
    <col min="783" max="783" width="10.28515625" style="172" customWidth="1"/>
    <col min="784" max="1024" width="9.28515625" style="172"/>
    <col min="1025" max="1025" width="56.28515625" style="172" customWidth="1"/>
    <col min="1026" max="1035" width="10.7109375" style="172" customWidth="1"/>
    <col min="1036" max="1036" width="10.42578125" style="172" customWidth="1"/>
    <col min="1037" max="1037" width="10.28515625" style="172" customWidth="1"/>
    <col min="1038" max="1038" width="9.28515625" style="172"/>
    <col min="1039" max="1039" width="10.28515625" style="172" customWidth="1"/>
    <col min="1040" max="1280" width="9.28515625" style="172"/>
    <col min="1281" max="1281" width="56.28515625" style="172" customWidth="1"/>
    <col min="1282" max="1291" width="10.7109375" style="172" customWidth="1"/>
    <col min="1292" max="1292" width="10.42578125" style="172" customWidth="1"/>
    <col min="1293" max="1293" width="10.28515625" style="172" customWidth="1"/>
    <col min="1294" max="1294" width="9.28515625" style="172"/>
    <col min="1295" max="1295" width="10.28515625" style="172" customWidth="1"/>
    <col min="1296" max="1536" width="9.28515625" style="172"/>
    <col min="1537" max="1537" width="56.28515625" style="172" customWidth="1"/>
    <col min="1538" max="1547" width="10.7109375" style="172" customWidth="1"/>
    <col min="1548" max="1548" width="10.42578125" style="172" customWidth="1"/>
    <col min="1549" max="1549" width="10.28515625" style="172" customWidth="1"/>
    <col min="1550" max="1550" width="9.28515625" style="172"/>
    <col min="1551" max="1551" width="10.28515625" style="172" customWidth="1"/>
    <col min="1552" max="1792" width="9.28515625" style="172"/>
    <col min="1793" max="1793" width="56.28515625" style="172" customWidth="1"/>
    <col min="1794" max="1803" width="10.7109375" style="172" customWidth="1"/>
    <col min="1804" max="1804" width="10.42578125" style="172" customWidth="1"/>
    <col min="1805" max="1805" width="10.28515625" style="172" customWidth="1"/>
    <col min="1806" max="1806" width="9.28515625" style="172"/>
    <col min="1807" max="1807" width="10.28515625" style="172" customWidth="1"/>
    <col min="1808" max="2048" width="9.28515625" style="172"/>
    <col min="2049" max="2049" width="56.28515625" style="172" customWidth="1"/>
    <col min="2050" max="2059" width="10.7109375" style="172" customWidth="1"/>
    <col min="2060" max="2060" width="10.42578125" style="172" customWidth="1"/>
    <col min="2061" max="2061" width="10.28515625" style="172" customWidth="1"/>
    <col min="2062" max="2062" width="9.28515625" style="172"/>
    <col min="2063" max="2063" width="10.28515625" style="172" customWidth="1"/>
    <col min="2064" max="2304" width="9.28515625" style="172"/>
    <col min="2305" max="2305" width="56.28515625" style="172" customWidth="1"/>
    <col min="2306" max="2315" width="10.7109375" style="172" customWidth="1"/>
    <col min="2316" max="2316" width="10.42578125" style="172" customWidth="1"/>
    <col min="2317" max="2317" width="10.28515625" style="172" customWidth="1"/>
    <col min="2318" max="2318" width="9.28515625" style="172"/>
    <col min="2319" max="2319" width="10.28515625" style="172" customWidth="1"/>
    <col min="2320" max="2560" width="9.28515625" style="172"/>
    <col min="2561" max="2561" width="56.28515625" style="172" customWidth="1"/>
    <col min="2562" max="2571" width="10.7109375" style="172" customWidth="1"/>
    <col min="2572" max="2572" width="10.42578125" style="172" customWidth="1"/>
    <col min="2573" max="2573" width="10.28515625" style="172" customWidth="1"/>
    <col min="2574" max="2574" width="9.28515625" style="172"/>
    <col min="2575" max="2575" width="10.28515625" style="172" customWidth="1"/>
    <col min="2576" max="2816" width="9.28515625" style="172"/>
    <col min="2817" max="2817" width="56.28515625" style="172" customWidth="1"/>
    <col min="2818" max="2827" width="10.7109375" style="172" customWidth="1"/>
    <col min="2828" max="2828" width="10.42578125" style="172" customWidth="1"/>
    <col min="2829" max="2829" width="10.28515625" style="172" customWidth="1"/>
    <col min="2830" max="2830" width="9.28515625" style="172"/>
    <col min="2831" max="2831" width="10.28515625" style="172" customWidth="1"/>
    <col min="2832" max="3072" width="9.28515625" style="172"/>
    <col min="3073" max="3073" width="56.28515625" style="172" customWidth="1"/>
    <col min="3074" max="3083" width="10.7109375" style="172" customWidth="1"/>
    <col min="3084" max="3084" width="10.42578125" style="172" customWidth="1"/>
    <col min="3085" max="3085" width="10.28515625" style="172" customWidth="1"/>
    <col min="3086" max="3086" width="9.28515625" style="172"/>
    <col min="3087" max="3087" width="10.28515625" style="172" customWidth="1"/>
    <col min="3088" max="3328" width="9.28515625" style="172"/>
    <col min="3329" max="3329" width="56.28515625" style="172" customWidth="1"/>
    <col min="3330" max="3339" width="10.7109375" style="172" customWidth="1"/>
    <col min="3340" max="3340" width="10.42578125" style="172" customWidth="1"/>
    <col min="3341" max="3341" width="10.28515625" style="172" customWidth="1"/>
    <col min="3342" max="3342" width="9.28515625" style="172"/>
    <col min="3343" max="3343" width="10.28515625" style="172" customWidth="1"/>
    <col min="3344" max="3584" width="9.28515625" style="172"/>
    <col min="3585" max="3585" width="56.28515625" style="172" customWidth="1"/>
    <col min="3586" max="3595" width="10.7109375" style="172" customWidth="1"/>
    <col min="3596" max="3596" width="10.42578125" style="172" customWidth="1"/>
    <col min="3597" max="3597" width="10.28515625" style="172" customWidth="1"/>
    <col min="3598" max="3598" width="9.28515625" style="172"/>
    <col min="3599" max="3599" width="10.28515625" style="172" customWidth="1"/>
    <col min="3600" max="3840" width="9.28515625" style="172"/>
    <col min="3841" max="3841" width="56.28515625" style="172" customWidth="1"/>
    <col min="3842" max="3851" width="10.7109375" style="172" customWidth="1"/>
    <col min="3852" max="3852" width="10.42578125" style="172" customWidth="1"/>
    <col min="3853" max="3853" width="10.28515625" style="172" customWidth="1"/>
    <col min="3854" max="3854" width="9.28515625" style="172"/>
    <col min="3855" max="3855" width="10.28515625" style="172" customWidth="1"/>
    <col min="3856" max="4096" width="9.28515625" style="172"/>
    <col min="4097" max="4097" width="56.28515625" style="172" customWidth="1"/>
    <col min="4098" max="4107" width="10.7109375" style="172" customWidth="1"/>
    <col min="4108" max="4108" width="10.42578125" style="172" customWidth="1"/>
    <col min="4109" max="4109" width="10.28515625" style="172" customWidth="1"/>
    <col min="4110" max="4110" width="9.28515625" style="172"/>
    <col min="4111" max="4111" width="10.28515625" style="172" customWidth="1"/>
    <col min="4112" max="4352" width="9.28515625" style="172"/>
    <col min="4353" max="4353" width="56.28515625" style="172" customWidth="1"/>
    <col min="4354" max="4363" width="10.7109375" style="172" customWidth="1"/>
    <col min="4364" max="4364" width="10.42578125" style="172" customWidth="1"/>
    <col min="4365" max="4365" width="10.28515625" style="172" customWidth="1"/>
    <col min="4366" max="4366" width="9.28515625" style="172"/>
    <col min="4367" max="4367" width="10.28515625" style="172" customWidth="1"/>
    <col min="4368" max="4608" width="9.28515625" style="172"/>
    <col min="4609" max="4609" width="56.28515625" style="172" customWidth="1"/>
    <col min="4610" max="4619" width="10.7109375" style="172" customWidth="1"/>
    <col min="4620" max="4620" width="10.42578125" style="172" customWidth="1"/>
    <col min="4621" max="4621" width="10.28515625" style="172" customWidth="1"/>
    <col min="4622" max="4622" width="9.28515625" style="172"/>
    <col min="4623" max="4623" width="10.28515625" style="172" customWidth="1"/>
    <col min="4624" max="4864" width="9.28515625" style="172"/>
    <col min="4865" max="4865" width="56.28515625" style="172" customWidth="1"/>
    <col min="4866" max="4875" width="10.7109375" style="172" customWidth="1"/>
    <col min="4876" max="4876" width="10.42578125" style="172" customWidth="1"/>
    <col min="4877" max="4877" width="10.28515625" style="172" customWidth="1"/>
    <col min="4878" max="4878" width="9.28515625" style="172"/>
    <col min="4879" max="4879" width="10.28515625" style="172" customWidth="1"/>
    <col min="4880" max="5120" width="9.28515625" style="172"/>
    <col min="5121" max="5121" width="56.28515625" style="172" customWidth="1"/>
    <col min="5122" max="5131" width="10.7109375" style="172" customWidth="1"/>
    <col min="5132" max="5132" width="10.42578125" style="172" customWidth="1"/>
    <col min="5133" max="5133" width="10.28515625" style="172" customWidth="1"/>
    <col min="5134" max="5134" width="9.28515625" style="172"/>
    <col min="5135" max="5135" width="10.28515625" style="172" customWidth="1"/>
    <col min="5136" max="5376" width="9.28515625" style="172"/>
    <col min="5377" max="5377" width="56.28515625" style="172" customWidth="1"/>
    <col min="5378" max="5387" width="10.7109375" style="172" customWidth="1"/>
    <col min="5388" max="5388" width="10.42578125" style="172" customWidth="1"/>
    <col min="5389" max="5389" width="10.28515625" style="172" customWidth="1"/>
    <col min="5390" max="5390" width="9.28515625" style="172"/>
    <col min="5391" max="5391" width="10.28515625" style="172" customWidth="1"/>
    <col min="5392" max="5632" width="9.28515625" style="172"/>
    <col min="5633" max="5633" width="56.28515625" style="172" customWidth="1"/>
    <col min="5634" max="5643" width="10.7109375" style="172" customWidth="1"/>
    <col min="5644" max="5644" width="10.42578125" style="172" customWidth="1"/>
    <col min="5645" max="5645" width="10.28515625" style="172" customWidth="1"/>
    <col min="5646" max="5646" width="9.28515625" style="172"/>
    <col min="5647" max="5647" width="10.28515625" style="172" customWidth="1"/>
    <col min="5648" max="5888" width="9.28515625" style="172"/>
    <col min="5889" max="5889" width="56.28515625" style="172" customWidth="1"/>
    <col min="5890" max="5899" width="10.7109375" style="172" customWidth="1"/>
    <col min="5900" max="5900" width="10.42578125" style="172" customWidth="1"/>
    <col min="5901" max="5901" width="10.28515625" style="172" customWidth="1"/>
    <col min="5902" max="5902" width="9.28515625" style="172"/>
    <col min="5903" max="5903" width="10.28515625" style="172" customWidth="1"/>
    <col min="5904" max="6144" width="9.28515625" style="172"/>
    <col min="6145" max="6145" width="56.28515625" style="172" customWidth="1"/>
    <col min="6146" max="6155" width="10.7109375" style="172" customWidth="1"/>
    <col min="6156" max="6156" width="10.42578125" style="172" customWidth="1"/>
    <col min="6157" max="6157" width="10.28515625" style="172" customWidth="1"/>
    <col min="6158" max="6158" width="9.28515625" style="172"/>
    <col min="6159" max="6159" width="10.28515625" style="172" customWidth="1"/>
    <col min="6160" max="6400" width="9.28515625" style="172"/>
    <col min="6401" max="6401" width="56.28515625" style="172" customWidth="1"/>
    <col min="6402" max="6411" width="10.7109375" style="172" customWidth="1"/>
    <col min="6412" max="6412" width="10.42578125" style="172" customWidth="1"/>
    <col min="6413" max="6413" width="10.28515625" style="172" customWidth="1"/>
    <col min="6414" max="6414" width="9.28515625" style="172"/>
    <col min="6415" max="6415" width="10.28515625" style="172" customWidth="1"/>
    <col min="6416" max="6656" width="9.28515625" style="172"/>
    <col min="6657" max="6657" width="56.28515625" style="172" customWidth="1"/>
    <col min="6658" max="6667" width="10.7109375" style="172" customWidth="1"/>
    <col min="6668" max="6668" width="10.42578125" style="172" customWidth="1"/>
    <col min="6669" max="6669" width="10.28515625" style="172" customWidth="1"/>
    <col min="6670" max="6670" width="9.28515625" style="172"/>
    <col min="6671" max="6671" width="10.28515625" style="172" customWidth="1"/>
    <col min="6672" max="6912" width="9.28515625" style="172"/>
    <col min="6913" max="6913" width="56.28515625" style="172" customWidth="1"/>
    <col min="6914" max="6923" width="10.7109375" style="172" customWidth="1"/>
    <col min="6924" max="6924" width="10.42578125" style="172" customWidth="1"/>
    <col min="6925" max="6925" width="10.28515625" style="172" customWidth="1"/>
    <col min="6926" max="6926" width="9.28515625" style="172"/>
    <col min="6927" max="6927" width="10.28515625" style="172" customWidth="1"/>
    <col min="6928" max="7168" width="9.28515625" style="172"/>
    <col min="7169" max="7169" width="56.28515625" style="172" customWidth="1"/>
    <col min="7170" max="7179" width="10.7109375" style="172" customWidth="1"/>
    <col min="7180" max="7180" width="10.42578125" style="172" customWidth="1"/>
    <col min="7181" max="7181" width="10.28515625" style="172" customWidth="1"/>
    <col min="7182" max="7182" width="9.28515625" style="172"/>
    <col min="7183" max="7183" width="10.28515625" style="172" customWidth="1"/>
    <col min="7184" max="7424" width="9.28515625" style="172"/>
    <col min="7425" max="7425" width="56.28515625" style="172" customWidth="1"/>
    <col min="7426" max="7435" width="10.7109375" style="172" customWidth="1"/>
    <col min="7436" max="7436" width="10.42578125" style="172" customWidth="1"/>
    <col min="7437" max="7437" width="10.28515625" style="172" customWidth="1"/>
    <col min="7438" max="7438" width="9.28515625" style="172"/>
    <col min="7439" max="7439" width="10.28515625" style="172" customWidth="1"/>
    <col min="7440" max="7680" width="9.28515625" style="172"/>
    <col min="7681" max="7681" width="56.28515625" style="172" customWidth="1"/>
    <col min="7682" max="7691" width="10.7109375" style="172" customWidth="1"/>
    <col min="7692" max="7692" width="10.42578125" style="172" customWidth="1"/>
    <col min="7693" max="7693" width="10.28515625" style="172" customWidth="1"/>
    <col min="7694" max="7694" width="9.28515625" style="172"/>
    <col min="7695" max="7695" width="10.28515625" style="172" customWidth="1"/>
    <col min="7696" max="7936" width="9.28515625" style="172"/>
    <col min="7937" max="7937" width="56.28515625" style="172" customWidth="1"/>
    <col min="7938" max="7947" width="10.7109375" style="172" customWidth="1"/>
    <col min="7948" max="7948" width="10.42578125" style="172" customWidth="1"/>
    <col min="7949" max="7949" width="10.28515625" style="172" customWidth="1"/>
    <col min="7950" max="7950" width="9.28515625" style="172"/>
    <col min="7951" max="7951" width="10.28515625" style="172" customWidth="1"/>
    <col min="7952" max="8192" width="9.28515625" style="172"/>
    <col min="8193" max="8193" width="56.28515625" style="172" customWidth="1"/>
    <col min="8194" max="8203" width="10.7109375" style="172" customWidth="1"/>
    <col min="8204" max="8204" width="10.42578125" style="172" customWidth="1"/>
    <col min="8205" max="8205" width="10.28515625" style="172" customWidth="1"/>
    <col min="8206" max="8206" width="9.28515625" style="172"/>
    <col min="8207" max="8207" width="10.28515625" style="172" customWidth="1"/>
    <col min="8208" max="8448" width="9.28515625" style="172"/>
    <col min="8449" max="8449" width="56.28515625" style="172" customWidth="1"/>
    <col min="8450" max="8459" width="10.7109375" style="172" customWidth="1"/>
    <col min="8460" max="8460" width="10.42578125" style="172" customWidth="1"/>
    <col min="8461" max="8461" width="10.28515625" style="172" customWidth="1"/>
    <col min="8462" max="8462" width="9.28515625" style="172"/>
    <col min="8463" max="8463" width="10.28515625" style="172" customWidth="1"/>
    <col min="8464" max="8704" width="9.28515625" style="172"/>
    <col min="8705" max="8705" width="56.28515625" style="172" customWidth="1"/>
    <col min="8706" max="8715" width="10.7109375" style="172" customWidth="1"/>
    <col min="8716" max="8716" width="10.42578125" style="172" customWidth="1"/>
    <col min="8717" max="8717" width="10.28515625" style="172" customWidth="1"/>
    <col min="8718" max="8718" width="9.28515625" style="172"/>
    <col min="8719" max="8719" width="10.28515625" style="172" customWidth="1"/>
    <col min="8720" max="8960" width="9.28515625" style="172"/>
    <col min="8961" max="8961" width="56.28515625" style="172" customWidth="1"/>
    <col min="8962" max="8971" width="10.7109375" style="172" customWidth="1"/>
    <col min="8972" max="8972" width="10.42578125" style="172" customWidth="1"/>
    <col min="8973" max="8973" width="10.28515625" style="172" customWidth="1"/>
    <col min="8974" max="8974" width="9.28515625" style="172"/>
    <col min="8975" max="8975" width="10.28515625" style="172" customWidth="1"/>
    <col min="8976" max="9216" width="9.28515625" style="172"/>
    <col min="9217" max="9217" width="56.28515625" style="172" customWidth="1"/>
    <col min="9218" max="9227" width="10.7109375" style="172" customWidth="1"/>
    <col min="9228" max="9228" width="10.42578125" style="172" customWidth="1"/>
    <col min="9229" max="9229" width="10.28515625" style="172" customWidth="1"/>
    <col min="9230" max="9230" width="9.28515625" style="172"/>
    <col min="9231" max="9231" width="10.28515625" style="172" customWidth="1"/>
    <col min="9232" max="9472" width="9.28515625" style="172"/>
    <col min="9473" max="9473" width="56.28515625" style="172" customWidth="1"/>
    <col min="9474" max="9483" width="10.7109375" style="172" customWidth="1"/>
    <col min="9484" max="9484" width="10.42578125" style="172" customWidth="1"/>
    <col min="9485" max="9485" width="10.28515625" style="172" customWidth="1"/>
    <col min="9486" max="9486" width="9.28515625" style="172"/>
    <col min="9487" max="9487" width="10.28515625" style="172" customWidth="1"/>
    <col min="9488" max="9728" width="9.28515625" style="172"/>
    <col min="9729" max="9729" width="56.28515625" style="172" customWidth="1"/>
    <col min="9730" max="9739" width="10.7109375" style="172" customWidth="1"/>
    <col min="9740" max="9740" width="10.42578125" style="172" customWidth="1"/>
    <col min="9741" max="9741" width="10.28515625" style="172" customWidth="1"/>
    <col min="9742" max="9742" width="9.28515625" style="172"/>
    <col min="9743" max="9743" width="10.28515625" style="172" customWidth="1"/>
    <col min="9744" max="9984" width="9.28515625" style="172"/>
    <col min="9985" max="9985" width="56.28515625" style="172" customWidth="1"/>
    <col min="9986" max="9995" width="10.7109375" style="172" customWidth="1"/>
    <col min="9996" max="9996" width="10.42578125" style="172" customWidth="1"/>
    <col min="9997" max="9997" width="10.28515625" style="172" customWidth="1"/>
    <col min="9998" max="9998" width="9.28515625" style="172"/>
    <col min="9999" max="9999" width="10.28515625" style="172" customWidth="1"/>
    <col min="10000" max="10240" width="9.28515625" style="172"/>
    <col min="10241" max="10241" width="56.28515625" style="172" customWidth="1"/>
    <col min="10242" max="10251" width="10.7109375" style="172" customWidth="1"/>
    <col min="10252" max="10252" width="10.42578125" style="172" customWidth="1"/>
    <col min="10253" max="10253" width="10.28515625" style="172" customWidth="1"/>
    <col min="10254" max="10254" width="9.28515625" style="172"/>
    <col min="10255" max="10255" width="10.28515625" style="172" customWidth="1"/>
    <col min="10256" max="10496" width="9.28515625" style="172"/>
    <col min="10497" max="10497" width="56.28515625" style="172" customWidth="1"/>
    <col min="10498" max="10507" width="10.7109375" style="172" customWidth="1"/>
    <col min="10508" max="10508" width="10.42578125" style="172" customWidth="1"/>
    <col min="10509" max="10509" width="10.28515625" style="172" customWidth="1"/>
    <col min="10510" max="10510" width="9.28515625" style="172"/>
    <col min="10511" max="10511" width="10.28515625" style="172" customWidth="1"/>
    <col min="10512" max="10752" width="9.28515625" style="172"/>
    <col min="10753" max="10753" width="56.28515625" style="172" customWidth="1"/>
    <col min="10754" max="10763" width="10.7109375" style="172" customWidth="1"/>
    <col min="10764" max="10764" width="10.42578125" style="172" customWidth="1"/>
    <col min="10765" max="10765" width="10.28515625" style="172" customWidth="1"/>
    <col min="10766" max="10766" width="9.28515625" style="172"/>
    <col min="10767" max="10767" width="10.28515625" style="172" customWidth="1"/>
    <col min="10768" max="11008" width="9.28515625" style="172"/>
    <col min="11009" max="11009" width="56.28515625" style="172" customWidth="1"/>
    <col min="11010" max="11019" width="10.7109375" style="172" customWidth="1"/>
    <col min="11020" max="11020" width="10.42578125" style="172" customWidth="1"/>
    <col min="11021" max="11021" width="10.28515625" style="172" customWidth="1"/>
    <col min="11022" max="11022" width="9.28515625" style="172"/>
    <col min="11023" max="11023" width="10.28515625" style="172" customWidth="1"/>
    <col min="11024" max="11264" width="9.28515625" style="172"/>
    <col min="11265" max="11265" width="56.28515625" style="172" customWidth="1"/>
    <col min="11266" max="11275" width="10.7109375" style="172" customWidth="1"/>
    <col min="11276" max="11276" width="10.42578125" style="172" customWidth="1"/>
    <col min="11277" max="11277" width="10.28515625" style="172" customWidth="1"/>
    <col min="11278" max="11278" width="9.28515625" style="172"/>
    <col min="11279" max="11279" width="10.28515625" style="172" customWidth="1"/>
    <col min="11280" max="11520" width="9.28515625" style="172"/>
    <col min="11521" max="11521" width="56.28515625" style="172" customWidth="1"/>
    <col min="11522" max="11531" width="10.7109375" style="172" customWidth="1"/>
    <col min="11532" max="11532" width="10.42578125" style="172" customWidth="1"/>
    <col min="11533" max="11533" width="10.28515625" style="172" customWidth="1"/>
    <col min="11534" max="11534" width="9.28515625" style="172"/>
    <col min="11535" max="11535" width="10.28515625" style="172" customWidth="1"/>
    <col min="11536" max="11776" width="9.28515625" style="172"/>
    <col min="11777" max="11777" width="56.28515625" style="172" customWidth="1"/>
    <col min="11778" max="11787" width="10.7109375" style="172" customWidth="1"/>
    <col min="11788" max="11788" width="10.42578125" style="172" customWidth="1"/>
    <col min="11789" max="11789" width="10.28515625" style="172" customWidth="1"/>
    <col min="11790" max="11790" width="9.28515625" style="172"/>
    <col min="11791" max="11791" width="10.28515625" style="172" customWidth="1"/>
    <col min="11792" max="12032" width="9.28515625" style="172"/>
    <col min="12033" max="12033" width="56.28515625" style="172" customWidth="1"/>
    <col min="12034" max="12043" width="10.7109375" style="172" customWidth="1"/>
    <col min="12044" max="12044" width="10.42578125" style="172" customWidth="1"/>
    <col min="12045" max="12045" width="10.28515625" style="172" customWidth="1"/>
    <col min="12046" max="12046" width="9.28515625" style="172"/>
    <col min="12047" max="12047" width="10.28515625" style="172" customWidth="1"/>
    <col min="12048" max="12288" width="9.28515625" style="172"/>
    <col min="12289" max="12289" width="56.28515625" style="172" customWidth="1"/>
    <col min="12290" max="12299" width="10.7109375" style="172" customWidth="1"/>
    <col min="12300" max="12300" width="10.42578125" style="172" customWidth="1"/>
    <col min="12301" max="12301" width="10.28515625" style="172" customWidth="1"/>
    <col min="12302" max="12302" width="9.28515625" style="172"/>
    <col min="12303" max="12303" width="10.28515625" style="172" customWidth="1"/>
    <col min="12304" max="12544" width="9.28515625" style="172"/>
    <col min="12545" max="12545" width="56.28515625" style="172" customWidth="1"/>
    <col min="12546" max="12555" width="10.7109375" style="172" customWidth="1"/>
    <col min="12556" max="12556" width="10.42578125" style="172" customWidth="1"/>
    <col min="12557" max="12557" width="10.28515625" style="172" customWidth="1"/>
    <col min="12558" max="12558" width="9.28515625" style="172"/>
    <col min="12559" max="12559" width="10.28515625" style="172" customWidth="1"/>
    <col min="12560" max="12800" width="9.28515625" style="172"/>
    <col min="12801" max="12801" width="56.28515625" style="172" customWidth="1"/>
    <col min="12802" max="12811" width="10.7109375" style="172" customWidth="1"/>
    <col min="12812" max="12812" width="10.42578125" style="172" customWidth="1"/>
    <col min="12813" max="12813" width="10.28515625" style="172" customWidth="1"/>
    <col min="12814" max="12814" width="9.28515625" style="172"/>
    <col min="12815" max="12815" width="10.28515625" style="172" customWidth="1"/>
    <col min="12816" max="13056" width="9.28515625" style="172"/>
    <col min="13057" max="13057" width="56.28515625" style="172" customWidth="1"/>
    <col min="13058" max="13067" width="10.7109375" style="172" customWidth="1"/>
    <col min="13068" max="13068" width="10.42578125" style="172" customWidth="1"/>
    <col min="13069" max="13069" width="10.28515625" style="172" customWidth="1"/>
    <col min="13070" max="13070" width="9.28515625" style="172"/>
    <col min="13071" max="13071" width="10.28515625" style="172" customWidth="1"/>
    <col min="13072" max="13312" width="9.28515625" style="172"/>
    <col min="13313" max="13313" width="56.28515625" style="172" customWidth="1"/>
    <col min="13314" max="13323" width="10.7109375" style="172" customWidth="1"/>
    <col min="13324" max="13324" width="10.42578125" style="172" customWidth="1"/>
    <col min="13325" max="13325" width="10.28515625" style="172" customWidth="1"/>
    <col min="13326" max="13326" width="9.28515625" style="172"/>
    <col min="13327" max="13327" width="10.28515625" style="172" customWidth="1"/>
    <col min="13328" max="13568" width="9.28515625" style="172"/>
    <col min="13569" max="13569" width="56.28515625" style="172" customWidth="1"/>
    <col min="13570" max="13579" width="10.7109375" style="172" customWidth="1"/>
    <col min="13580" max="13580" width="10.42578125" style="172" customWidth="1"/>
    <col min="13581" max="13581" width="10.28515625" style="172" customWidth="1"/>
    <col min="13582" max="13582" width="9.28515625" style="172"/>
    <col min="13583" max="13583" width="10.28515625" style="172" customWidth="1"/>
    <col min="13584" max="13824" width="9.28515625" style="172"/>
    <col min="13825" max="13825" width="56.28515625" style="172" customWidth="1"/>
    <col min="13826" max="13835" width="10.7109375" style="172" customWidth="1"/>
    <col min="13836" max="13836" width="10.42578125" style="172" customWidth="1"/>
    <col min="13837" max="13837" width="10.28515625" style="172" customWidth="1"/>
    <col min="13838" max="13838" width="9.28515625" style="172"/>
    <col min="13839" max="13839" width="10.28515625" style="172" customWidth="1"/>
    <col min="13840" max="14080" width="9.28515625" style="172"/>
    <col min="14081" max="14081" width="56.28515625" style="172" customWidth="1"/>
    <col min="14082" max="14091" width="10.7109375" style="172" customWidth="1"/>
    <col min="14092" max="14092" width="10.42578125" style="172" customWidth="1"/>
    <col min="14093" max="14093" width="10.28515625" style="172" customWidth="1"/>
    <col min="14094" max="14094" width="9.28515625" style="172"/>
    <col min="14095" max="14095" width="10.28515625" style="172" customWidth="1"/>
    <col min="14096" max="14336" width="9.28515625" style="172"/>
    <col min="14337" max="14337" width="56.28515625" style="172" customWidth="1"/>
    <col min="14338" max="14347" width="10.7109375" style="172" customWidth="1"/>
    <col min="14348" max="14348" width="10.42578125" style="172" customWidth="1"/>
    <col min="14349" max="14349" width="10.28515625" style="172" customWidth="1"/>
    <col min="14350" max="14350" width="9.28515625" style="172"/>
    <col min="14351" max="14351" width="10.28515625" style="172" customWidth="1"/>
    <col min="14352" max="14592" width="9.28515625" style="172"/>
    <col min="14593" max="14593" width="56.28515625" style="172" customWidth="1"/>
    <col min="14594" max="14603" width="10.7109375" style="172" customWidth="1"/>
    <col min="14604" max="14604" width="10.42578125" style="172" customWidth="1"/>
    <col min="14605" max="14605" width="10.28515625" style="172" customWidth="1"/>
    <col min="14606" max="14606" width="9.28515625" style="172"/>
    <col min="14607" max="14607" width="10.28515625" style="172" customWidth="1"/>
    <col min="14608" max="14848" width="9.28515625" style="172"/>
    <col min="14849" max="14849" width="56.28515625" style="172" customWidth="1"/>
    <col min="14850" max="14859" width="10.7109375" style="172" customWidth="1"/>
    <col min="14860" max="14860" width="10.42578125" style="172" customWidth="1"/>
    <col min="14861" max="14861" width="10.28515625" style="172" customWidth="1"/>
    <col min="14862" max="14862" width="9.28515625" style="172"/>
    <col min="14863" max="14863" width="10.28515625" style="172" customWidth="1"/>
    <col min="14864" max="15104" width="9.28515625" style="172"/>
    <col min="15105" max="15105" width="56.28515625" style="172" customWidth="1"/>
    <col min="15106" max="15115" width="10.7109375" style="172" customWidth="1"/>
    <col min="15116" max="15116" width="10.42578125" style="172" customWidth="1"/>
    <col min="15117" max="15117" width="10.28515625" style="172" customWidth="1"/>
    <col min="15118" max="15118" width="9.28515625" style="172"/>
    <col min="15119" max="15119" width="10.28515625" style="172" customWidth="1"/>
    <col min="15120" max="15360" width="9.28515625" style="172"/>
    <col min="15361" max="15361" width="56.28515625" style="172" customWidth="1"/>
    <col min="15362" max="15371" width="10.7109375" style="172" customWidth="1"/>
    <col min="15372" max="15372" width="10.42578125" style="172" customWidth="1"/>
    <col min="15373" max="15373" width="10.28515625" style="172" customWidth="1"/>
    <col min="15374" max="15374" width="9.28515625" style="172"/>
    <col min="15375" max="15375" width="10.28515625" style="172" customWidth="1"/>
    <col min="15376" max="15616" width="9.28515625" style="172"/>
    <col min="15617" max="15617" width="56.28515625" style="172" customWidth="1"/>
    <col min="15618" max="15627" width="10.7109375" style="172" customWidth="1"/>
    <col min="15628" max="15628" width="10.42578125" style="172" customWidth="1"/>
    <col min="15629" max="15629" width="10.28515625" style="172" customWidth="1"/>
    <col min="15630" max="15630" width="9.28515625" style="172"/>
    <col min="15631" max="15631" width="10.28515625" style="172" customWidth="1"/>
    <col min="15632" max="15872" width="9.28515625" style="172"/>
    <col min="15873" max="15873" width="56.28515625" style="172" customWidth="1"/>
    <col min="15874" max="15883" width="10.7109375" style="172" customWidth="1"/>
    <col min="15884" max="15884" width="10.42578125" style="172" customWidth="1"/>
    <col min="15885" max="15885" width="10.28515625" style="172" customWidth="1"/>
    <col min="15886" max="15886" width="9.28515625" style="172"/>
    <col min="15887" max="15887" width="10.28515625" style="172" customWidth="1"/>
    <col min="15888" max="16128" width="9.28515625" style="172"/>
    <col min="16129" max="16129" width="56.28515625" style="172" customWidth="1"/>
    <col min="16130" max="16139" width="10.7109375" style="172" customWidth="1"/>
    <col min="16140" max="16140" width="10.42578125" style="172" customWidth="1"/>
    <col min="16141" max="16141" width="10.28515625" style="172" customWidth="1"/>
    <col min="16142" max="16142" width="9.28515625" style="172"/>
    <col min="16143" max="16143" width="10.28515625" style="172" customWidth="1"/>
    <col min="16144" max="16384" width="9.28515625" style="172"/>
  </cols>
  <sheetData>
    <row r="1" spans="1:44" ht="18" customHeight="1">
      <c r="A1" s="587" t="s">
        <v>702</v>
      </c>
      <c r="B1" s="587"/>
      <c r="F1" s="629"/>
      <c r="G1" s="629"/>
    </row>
    <row r="2" spans="1:44" ht="18" customHeight="1">
      <c r="A2" s="630" t="s">
        <v>782</v>
      </c>
      <c r="B2" s="630"/>
      <c r="C2" s="630"/>
      <c r="D2" s="630"/>
      <c r="E2" s="630"/>
      <c r="G2" s="177"/>
      <c r="K2" s="365"/>
      <c r="L2" s="365"/>
      <c r="M2" s="365"/>
      <c r="O2" s="365"/>
      <c r="P2" s="365"/>
      <c r="Q2" s="365"/>
      <c r="R2" s="365"/>
      <c r="S2" s="365"/>
      <c r="T2" s="365"/>
      <c r="U2" s="365"/>
      <c r="V2" s="365"/>
      <c r="W2" s="365"/>
      <c r="X2" s="365"/>
      <c r="Y2" s="365"/>
      <c r="Z2" s="365"/>
      <c r="AA2" s="365"/>
    </row>
    <row r="3" spans="1:44" ht="15" customHeight="1">
      <c r="G3" s="177"/>
      <c r="K3" s="365"/>
      <c r="L3" s="365"/>
      <c r="M3" s="33"/>
      <c r="O3" s="365"/>
      <c r="P3" s="365"/>
      <c r="Q3" s="365"/>
      <c r="R3" s="365"/>
      <c r="S3" s="365"/>
      <c r="T3" s="365"/>
      <c r="U3" s="365"/>
      <c r="V3" s="365"/>
      <c r="W3" s="365"/>
      <c r="X3" s="365"/>
      <c r="Y3" s="365"/>
      <c r="Z3" s="365"/>
      <c r="AA3" s="365"/>
    </row>
    <row r="4" spans="1:44" ht="20.25" customHeight="1">
      <c r="A4" s="408"/>
      <c r="B4" s="166" t="s">
        <v>261</v>
      </c>
      <c r="C4" s="166" t="s">
        <v>262</v>
      </c>
      <c r="D4" s="166" t="s">
        <v>263</v>
      </c>
      <c r="E4" s="166" t="s">
        <v>264</v>
      </c>
      <c r="F4" s="166" t="s">
        <v>265</v>
      </c>
      <c r="G4" s="166" t="s">
        <v>266</v>
      </c>
      <c r="H4" s="166" t="s">
        <v>267</v>
      </c>
      <c r="I4" s="166" t="s">
        <v>268</v>
      </c>
      <c r="J4" s="166" t="s">
        <v>269</v>
      </c>
      <c r="K4" s="166" t="s">
        <v>270</v>
      </c>
      <c r="L4" s="166" t="s">
        <v>271</v>
      </c>
      <c r="M4" s="166" t="s">
        <v>272</v>
      </c>
      <c r="N4" s="167" t="s">
        <v>273</v>
      </c>
      <c r="O4" s="167" t="s">
        <v>274</v>
      </c>
      <c r="P4" s="167" t="s">
        <v>275</v>
      </c>
      <c r="Q4" s="167" t="s">
        <v>276</v>
      </c>
      <c r="R4" s="167" t="s">
        <v>277</v>
      </c>
      <c r="S4" s="167" t="s">
        <v>278</v>
      </c>
      <c r="T4" s="167" t="s">
        <v>279</v>
      </c>
      <c r="U4" s="167" t="s">
        <v>280</v>
      </c>
      <c r="V4" s="167" t="s">
        <v>281</v>
      </c>
      <c r="W4" s="167" t="s">
        <v>282</v>
      </c>
      <c r="X4" s="167" t="s">
        <v>283</v>
      </c>
      <c r="Y4" s="167" t="s">
        <v>284</v>
      </c>
      <c r="Z4" s="167" t="s">
        <v>285</v>
      </c>
      <c r="AA4" s="167" t="s">
        <v>286</v>
      </c>
      <c r="AB4" s="167" t="s">
        <v>287</v>
      </c>
      <c r="AC4" s="167" t="s">
        <v>288</v>
      </c>
      <c r="AD4" s="167" t="s">
        <v>289</v>
      </c>
      <c r="AE4" s="167" t="s">
        <v>290</v>
      </c>
      <c r="AF4" s="167" t="s">
        <v>291</v>
      </c>
      <c r="AG4" s="167" t="s">
        <v>492</v>
      </c>
      <c r="AH4" s="365"/>
      <c r="AI4" s="365"/>
      <c r="AJ4" s="365"/>
      <c r="AK4" s="365"/>
      <c r="AL4" s="365"/>
      <c r="AM4" s="365"/>
      <c r="AN4" s="365"/>
      <c r="AO4" s="365"/>
    </row>
    <row r="5" spans="1:44" s="377" customFormat="1" ht="24" customHeight="1">
      <c r="A5" s="358" t="s">
        <v>292</v>
      </c>
      <c r="B5" s="415" t="s">
        <v>293</v>
      </c>
      <c r="C5" s="415" t="s">
        <v>293</v>
      </c>
      <c r="D5" s="415" t="s">
        <v>293</v>
      </c>
      <c r="E5" s="415" t="s">
        <v>293</v>
      </c>
      <c r="F5" s="415" t="s">
        <v>293</v>
      </c>
      <c r="G5" s="415" t="s">
        <v>293</v>
      </c>
      <c r="H5" s="415" t="s">
        <v>293</v>
      </c>
      <c r="I5" s="415" t="s">
        <v>293</v>
      </c>
      <c r="J5" s="415" t="s">
        <v>293</v>
      </c>
      <c r="K5" s="415" t="s">
        <v>293</v>
      </c>
      <c r="L5" s="415" t="s">
        <v>293</v>
      </c>
      <c r="M5" s="415" t="s">
        <v>293</v>
      </c>
      <c r="N5" s="415" t="s">
        <v>293</v>
      </c>
      <c r="O5" s="415" t="s">
        <v>293</v>
      </c>
      <c r="P5" s="415" t="s">
        <v>293</v>
      </c>
      <c r="Q5" s="415" t="s">
        <v>293</v>
      </c>
      <c r="R5" s="415" t="s">
        <v>293</v>
      </c>
      <c r="S5" s="415" t="s">
        <v>293</v>
      </c>
      <c r="T5" s="415" t="s">
        <v>293</v>
      </c>
      <c r="U5" s="415" t="s">
        <v>293</v>
      </c>
      <c r="V5" s="415" t="s">
        <v>293</v>
      </c>
      <c r="W5" s="416">
        <v>73.900000000000006</v>
      </c>
      <c r="X5" s="416">
        <v>74</v>
      </c>
      <c r="Y5" s="416">
        <v>74.599999999999994</v>
      </c>
      <c r="Z5" s="416">
        <v>74.8</v>
      </c>
      <c r="AA5" s="416">
        <v>75.2</v>
      </c>
      <c r="AB5" s="416">
        <v>75.400000000000006</v>
      </c>
      <c r="AC5" s="416">
        <v>75.7</v>
      </c>
      <c r="AD5" s="416">
        <v>75.900000000000006</v>
      </c>
      <c r="AE5" s="416">
        <v>76.3</v>
      </c>
      <c r="AF5" s="416">
        <v>76.7</v>
      </c>
      <c r="AG5" s="416">
        <v>76.8</v>
      </c>
      <c r="AH5" s="378"/>
      <c r="AI5" s="378"/>
      <c r="AJ5" s="378"/>
      <c r="AK5" s="378"/>
      <c r="AL5" s="378"/>
      <c r="AM5" s="378"/>
      <c r="AN5" s="378"/>
      <c r="AO5" s="378"/>
      <c r="AP5" s="378"/>
      <c r="AQ5" s="378"/>
      <c r="AR5" s="378"/>
    </row>
    <row r="6" spans="1:44" ht="15" customHeight="1">
      <c r="A6" s="358" t="s">
        <v>231</v>
      </c>
      <c r="B6" s="370">
        <v>69.3</v>
      </c>
      <c r="C6" s="370">
        <v>69.5</v>
      </c>
      <c r="D6" s="370">
        <v>69.5</v>
      </c>
      <c r="E6" s="370">
        <v>70</v>
      </c>
      <c r="F6" s="370">
        <v>70.3</v>
      </c>
      <c r="G6" s="370">
        <v>70.8</v>
      </c>
      <c r="H6" s="370">
        <v>71.2</v>
      </c>
      <c r="I6" s="370">
        <v>71.599999999999994</v>
      </c>
      <c r="J6" s="370">
        <v>71.599999999999994</v>
      </c>
      <c r="K6" s="370">
        <v>71.900000000000006</v>
      </c>
      <c r="L6" s="370">
        <v>71.900000000000006</v>
      </c>
      <c r="M6" s="370">
        <v>72.2</v>
      </c>
      <c r="N6" s="370">
        <v>72.3</v>
      </c>
      <c r="O6" s="370">
        <v>72.7</v>
      </c>
      <c r="P6" s="370">
        <v>72.8</v>
      </c>
      <c r="Q6" s="370">
        <v>73.099999999999994</v>
      </c>
      <c r="R6" s="370">
        <v>73.400000000000006</v>
      </c>
      <c r="S6" s="370">
        <v>73.900000000000006</v>
      </c>
      <c r="T6" s="370">
        <v>74.2</v>
      </c>
      <c r="U6" s="370">
        <v>74.599999999999994</v>
      </c>
      <c r="V6" s="370">
        <v>75.099999999999994</v>
      </c>
      <c r="W6" s="370">
        <v>75.099999999999994</v>
      </c>
      <c r="X6" s="370">
        <v>75.3</v>
      </c>
      <c r="Y6" s="370">
        <v>75.7</v>
      </c>
      <c r="Z6" s="370">
        <v>76</v>
      </c>
      <c r="AA6" s="370">
        <v>76.5</v>
      </c>
      <c r="AB6" s="370">
        <v>76.7</v>
      </c>
      <c r="AC6" s="370">
        <v>77.099999999999994</v>
      </c>
      <c r="AD6" s="370">
        <v>76.900000000000006</v>
      </c>
      <c r="AE6" s="370">
        <v>77.2</v>
      </c>
      <c r="AF6" s="370">
        <v>77.599999999999994</v>
      </c>
      <c r="AG6" s="378">
        <v>77.7</v>
      </c>
      <c r="AH6" s="378"/>
      <c r="AI6" s="378"/>
      <c r="AJ6" s="378"/>
      <c r="AK6" s="378"/>
      <c r="AL6" s="378"/>
      <c r="AM6" s="378"/>
      <c r="AN6" s="378"/>
      <c r="AO6" s="378"/>
      <c r="AP6" s="378"/>
      <c r="AQ6" s="378"/>
      <c r="AR6" s="378"/>
    </row>
    <row r="7" spans="1:44" ht="15" customHeight="1">
      <c r="A7" s="358" t="s">
        <v>236</v>
      </c>
      <c r="B7" s="370">
        <v>70.2</v>
      </c>
      <c r="C7" s="370">
        <v>70.5</v>
      </c>
      <c r="D7" s="370">
        <v>70.5</v>
      </c>
      <c r="E7" s="370">
        <v>70.8</v>
      </c>
      <c r="F7" s="370">
        <v>70.900000000000006</v>
      </c>
      <c r="G7" s="370">
        <v>71.3</v>
      </c>
      <c r="H7" s="370">
        <v>71.8</v>
      </c>
      <c r="I7" s="370">
        <v>72</v>
      </c>
      <c r="J7" s="370">
        <v>72.099999999999994</v>
      </c>
      <c r="K7" s="370">
        <v>72.400000000000006</v>
      </c>
      <c r="L7" s="370">
        <v>72.599999999999994</v>
      </c>
      <c r="M7" s="370">
        <v>72.7</v>
      </c>
      <c r="N7" s="370">
        <v>72.599999999999994</v>
      </c>
      <c r="O7" s="370">
        <v>73</v>
      </c>
      <c r="P7" s="370">
        <v>73</v>
      </c>
      <c r="Q7" s="370">
        <v>73.3</v>
      </c>
      <c r="R7" s="370">
        <v>73.599999999999994</v>
      </c>
      <c r="S7" s="370">
        <v>73.8</v>
      </c>
      <c r="T7" s="370">
        <v>73.8</v>
      </c>
      <c r="U7" s="370">
        <v>74</v>
      </c>
      <c r="V7" s="370">
        <v>74.3</v>
      </c>
      <c r="W7" s="370">
        <v>74.5</v>
      </c>
      <c r="X7" s="370">
        <v>74.7</v>
      </c>
      <c r="Y7" s="370">
        <v>75.400000000000006</v>
      </c>
      <c r="Z7" s="370">
        <v>75.5</v>
      </c>
      <c r="AA7" s="370">
        <v>76</v>
      </c>
      <c r="AB7" s="370">
        <v>76.400000000000006</v>
      </c>
      <c r="AC7" s="370">
        <v>76.2</v>
      </c>
      <c r="AD7" s="370">
        <v>76.599999999999994</v>
      </c>
      <c r="AE7" s="370">
        <v>76.900000000000006</v>
      </c>
      <c r="AF7" s="370">
        <v>77.2</v>
      </c>
      <c r="AG7" s="378">
        <v>77.099999999999994</v>
      </c>
      <c r="AH7" s="378"/>
      <c r="AI7" s="378"/>
      <c r="AJ7" s="378"/>
      <c r="AK7" s="378"/>
      <c r="AL7" s="378"/>
      <c r="AM7" s="378"/>
      <c r="AN7" s="378"/>
      <c r="AO7" s="378"/>
      <c r="AP7" s="378"/>
      <c r="AQ7" s="378"/>
      <c r="AR7" s="378"/>
    </row>
    <row r="8" spans="1:44" ht="15" customHeight="1">
      <c r="A8" s="358" t="s">
        <v>207</v>
      </c>
      <c r="B8" s="370">
        <v>69.3</v>
      </c>
      <c r="C8" s="370">
        <v>68.900000000000006</v>
      </c>
      <c r="D8" s="370">
        <v>68.7</v>
      </c>
      <c r="E8" s="370">
        <v>68.8</v>
      </c>
      <c r="F8" s="370">
        <v>68.2</v>
      </c>
      <c r="G8" s="370">
        <v>68.599999999999994</v>
      </c>
      <c r="H8" s="370">
        <v>68.400000000000006</v>
      </c>
      <c r="I8" s="370">
        <v>68.400000000000006</v>
      </c>
      <c r="J8" s="370">
        <v>68.3</v>
      </c>
      <c r="K8" s="370">
        <v>68.099999999999994</v>
      </c>
      <c r="L8" s="370">
        <v>68.3</v>
      </c>
      <c r="M8" s="370">
        <v>68</v>
      </c>
      <c r="N8" s="370">
        <v>67.8</v>
      </c>
      <c r="O8" s="370">
        <v>67.400000000000006</v>
      </c>
      <c r="P8" s="370">
        <v>67.5</v>
      </c>
      <c r="Q8" s="370">
        <v>67.599999999999994</v>
      </c>
      <c r="R8" s="370">
        <v>67.2</v>
      </c>
      <c r="S8" s="370">
        <v>67.5</v>
      </c>
      <c r="T8" s="370">
        <v>68.5</v>
      </c>
      <c r="U8" s="370">
        <v>68.400000000000006</v>
      </c>
      <c r="V8" s="370">
        <v>68.7</v>
      </c>
      <c r="W8" s="370">
        <v>68.8</v>
      </c>
      <c r="X8" s="370">
        <v>68.900000000000006</v>
      </c>
      <c r="Y8" s="370">
        <v>69</v>
      </c>
      <c r="Z8" s="370">
        <v>68.900000000000006</v>
      </c>
      <c r="AA8" s="370">
        <v>69</v>
      </c>
      <c r="AB8" s="370">
        <v>69.3</v>
      </c>
      <c r="AC8" s="370">
        <v>69.5</v>
      </c>
      <c r="AD8" s="370">
        <v>70</v>
      </c>
      <c r="AE8" s="370">
        <v>70.099999999999994</v>
      </c>
      <c r="AF8" s="370">
        <v>70.400000000000006</v>
      </c>
      <c r="AG8" s="378">
        <v>70.599999999999994</v>
      </c>
      <c r="AH8" s="378"/>
      <c r="AI8" s="378"/>
      <c r="AJ8" s="378"/>
      <c r="AK8" s="378"/>
      <c r="AL8" s="378"/>
      <c r="AM8" s="378"/>
      <c r="AN8" s="378"/>
      <c r="AO8" s="378"/>
      <c r="AP8" s="378"/>
      <c r="AQ8" s="378"/>
      <c r="AR8" s="378"/>
    </row>
    <row r="9" spans="1:44" ht="15" customHeight="1">
      <c r="A9" s="358" t="s">
        <v>294</v>
      </c>
      <c r="B9" s="370" t="s">
        <v>293</v>
      </c>
      <c r="C9" s="370" t="s">
        <v>293</v>
      </c>
      <c r="D9" s="370" t="s">
        <v>293</v>
      </c>
      <c r="E9" s="370" t="s">
        <v>293</v>
      </c>
      <c r="F9" s="370" t="s">
        <v>293</v>
      </c>
      <c r="G9" s="370" t="s">
        <v>293</v>
      </c>
      <c r="H9" s="370" t="s">
        <v>293</v>
      </c>
      <c r="I9" s="370" t="s">
        <v>293</v>
      </c>
      <c r="J9" s="370" t="s">
        <v>293</v>
      </c>
      <c r="K9" s="370" t="s">
        <v>293</v>
      </c>
      <c r="L9" s="370" t="s">
        <v>293</v>
      </c>
      <c r="M9" s="370" t="s">
        <v>293</v>
      </c>
      <c r="N9" s="370" t="s">
        <v>293</v>
      </c>
      <c r="O9" s="370" t="s">
        <v>293</v>
      </c>
      <c r="P9" s="370" t="s">
        <v>293</v>
      </c>
      <c r="Q9" s="370" t="s">
        <v>293</v>
      </c>
      <c r="R9" s="370" t="s">
        <v>293</v>
      </c>
      <c r="S9" s="370" t="s">
        <v>293</v>
      </c>
      <c r="T9" s="370" t="s">
        <v>293</v>
      </c>
      <c r="U9" s="370" t="s">
        <v>293</v>
      </c>
      <c r="V9" s="370">
        <v>70.5</v>
      </c>
      <c r="W9" s="370">
        <v>70.599999999999994</v>
      </c>
      <c r="X9" s="370">
        <v>70.5</v>
      </c>
      <c r="Y9" s="370">
        <v>71.3</v>
      </c>
      <c r="Z9" s="370">
        <v>71.099999999999994</v>
      </c>
      <c r="AA9" s="370">
        <v>71.8</v>
      </c>
      <c r="AB9" s="370">
        <v>71.599999999999994</v>
      </c>
      <c r="AC9" s="370">
        <v>71.7</v>
      </c>
      <c r="AD9" s="370">
        <v>72.2</v>
      </c>
      <c r="AE9" s="370">
        <v>72.8</v>
      </c>
      <c r="AF9" s="370">
        <v>73.2</v>
      </c>
      <c r="AG9" s="378">
        <v>73.2</v>
      </c>
      <c r="AH9" s="378"/>
      <c r="AI9" s="378"/>
      <c r="AJ9" s="378"/>
      <c r="AK9" s="378"/>
      <c r="AL9" s="378"/>
      <c r="AM9" s="378"/>
      <c r="AN9" s="378"/>
      <c r="AO9" s="378"/>
      <c r="AP9" s="378"/>
      <c r="AQ9" s="378"/>
      <c r="AR9" s="378"/>
    </row>
    <row r="10" spans="1:44" ht="24" customHeight="1">
      <c r="A10" s="358" t="s">
        <v>226</v>
      </c>
      <c r="B10" s="370" t="s">
        <v>293</v>
      </c>
      <c r="C10" s="370" t="s">
        <v>293</v>
      </c>
      <c r="D10" s="370" t="s">
        <v>293</v>
      </c>
      <c r="E10" s="370" t="s">
        <v>293</v>
      </c>
      <c r="F10" s="370" t="s">
        <v>293</v>
      </c>
      <c r="G10" s="370" t="s">
        <v>293</v>
      </c>
      <c r="H10" s="370" t="s">
        <v>293</v>
      </c>
      <c r="I10" s="370" t="s">
        <v>293</v>
      </c>
      <c r="J10" s="370" t="s">
        <v>293</v>
      </c>
      <c r="K10" s="370" t="s">
        <v>293</v>
      </c>
      <c r="L10" s="370" t="s">
        <v>293</v>
      </c>
      <c r="M10" s="370" t="s">
        <v>293</v>
      </c>
      <c r="N10" s="370">
        <v>74.400000000000006</v>
      </c>
      <c r="O10" s="370">
        <v>74.7</v>
      </c>
      <c r="P10" s="370">
        <v>74.7</v>
      </c>
      <c r="Q10" s="370">
        <v>74.900000000000006</v>
      </c>
      <c r="R10" s="370">
        <v>74.400000000000006</v>
      </c>
      <c r="S10" s="370">
        <v>74.2</v>
      </c>
      <c r="T10" s="370">
        <v>75.400000000000006</v>
      </c>
      <c r="U10" s="370">
        <v>74.8</v>
      </c>
      <c r="V10" s="370">
        <v>75.900000000000006</v>
      </c>
      <c r="W10" s="370">
        <v>75.7</v>
      </c>
      <c r="X10" s="370">
        <v>76.2</v>
      </c>
      <c r="Y10" s="370">
        <v>75.8</v>
      </c>
      <c r="Z10" s="370">
        <v>75.900000000000006</v>
      </c>
      <c r="AA10" s="370">
        <v>77.400000000000006</v>
      </c>
      <c r="AB10" s="370">
        <v>76.900000000000006</v>
      </c>
      <c r="AC10" s="370">
        <v>77.599999999999994</v>
      </c>
      <c r="AD10" s="370">
        <v>77.8</v>
      </c>
      <c r="AE10" s="370">
        <v>78.400000000000006</v>
      </c>
      <c r="AF10" s="370">
        <v>78.599999999999994</v>
      </c>
      <c r="AG10" s="378">
        <v>78.2</v>
      </c>
      <c r="AH10" s="378"/>
      <c r="AI10" s="378"/>
      <c r="AJ10" s="378"/>
      <c r="AK10" s="378"/>
      <c r="AL10" s="378"/>
      <c r="AM10" s="378"/>
      <c r="AN10" s="378"/>
      <c r="AO10" s="378"/>
      <c r="AP10" s="378"/>
      <c r="AQ10" s="378"/>
      <c r="AR10" s="378"/>
    </row>
    <row r="11" spans="1:44" ht="15" customHeight="1">
      <c r="A11" s="358" t="s">
        <v>220</v>
      </c>
      <c r="B11" s="370">
        <v>67.400000000000006</v>
      </c>
      <c r="C11" s="370">
        <v>67.599999999999994</v>
      </c>
      <c r="D11" s="370">
        <v>67.2</v>
      </c>
      <c r="E11" s="370">
        <v>67.5</v>
      </c>
      <c r="F11" s="370">
        <v>67.5</v>
      </c>
      <c r="G11" s="370">
        <v>67.5</v>
      </c>
      <c r="H11" s="370">
        <v>67.8</v>
      </c>
      <c r="I11" s="370">
        <v>68</v>
      </c>
      <c r="J11" s="370">
        <v>68</v>
      </c>
      <c r="K11" s="370">
        <v>67.400000000000006</v>
      </c>
      <c r="L11" s="370">
        <v>68</v>
      </c>
      <c r="M11" s="370">
        <v>68.3</v>
      </c>
      <c r="N11" s="370">
        <v>69</v>
      </c>
      <c r="O11" s="370">
        <v>69.099999999999994</v>
      </c>
      <c r="P11" s="370">
        <v>69.3</v>
      </c>
      <c r="Q11" s="370">
        <v>69.8</v>
      </c>
      <c r="R11" s="370">
        <v>70</v>
      </c>
      <c r="S11" s="370">
        <v>70.599999999999994</v>
      </c>
      <c r="T11" s="370">
        <v>70.8</v>
      </c>
      <c r="U11" s="370">
        <v>71</v>
      </c>
      <c r="V11" s="370">
        <v>71.400000000000006</v>
      </c>
      <c r="W11" s="370">
        <v>71.400000000000006</v>
      </c>
      <c r="X11" s="370">
        <v>71.3</v>
      </c>
      <c r="Y11" s="370">
        <v>71.900000000000006</v>
      </c>
      <c r="Z11" s="370">
        <v>72.2</v>
      </c>
      <c r="AA11" s="370">
        <v>72.8</v>
      </c>
      <c r="AB11" s="370">
        <v>73</v>
      </c>
      <c r="AC11" s="370">
        <v>73.3</v>
      </c>
      <c r="AD11" s="370">
        <v>73.5</v>
      </c>
      <c r="AE11" s="370">
        <v>73.7</v>
      </c>
      <c r="AF11" s="370">
        <v>74</v>
      </c>
      <c r="AG11" s="378">
        <v>74.3</v>
      </c>
      <c r="AH11" s="378"/>
      <c r="AI11" s="378"/>
      <c r="AJ11" s="378"/>
      <c r="AK11" s="378"/>
      <c r="AL11" s="378"/>
      <c r="AM11" s="378"/>
      <c r="AN11" s="378"/>
      <c r="AO11" s="378"/>
      <c r="AP11" s="378"/>
      <c r="AQ11" s="378"/>
      <c r="AR11" s="378"/>
    </row>
    <row r="12" spans="1:44" s="365" customFormat="1" ht="12.75">
      <c r="A12" s="358" t="s">
        <v>230</v>
      </c>
      <c r="B12" s="370">
        <v>70.900000000000006</v>
      </c>
      <c r="C12" s="370">
        <v>71.3</v>
      </c>
      <c r="D12" s="370">
        <v>71.099999999999994</v>
      </c>
      <c r="E12" s="370">
        <v>71.3</v>
      </c>
      <c r="F12" s="370">
        <v>71.2</v>
      </c>
      <c r="G12" s="370">
        <v>71.400000000000006</v>
      </c>
      <c r="H12" s="370">
        <v>71.5</v>
      </c>
      <c r="I12" s="370">
        <v>71.7</v>
      </c>
      <c r="J12" s="370">
        <v>71.7</v>
      </c>
      <c r="K12" s="370">
        <v>71.599999999999994</v>
      </c>
      <c r="L12" s="370">
        <v>72.099999999999994</v>
      </c>
      <c r="M12" s="370">
        <v>72.099999999999994</v>
      </c>
      <c r="N12" s="370">
        <v>72</v>
      </c>
      <c r="O12" s="370">
        <v>72.2</v>
      </c>
      <c r="P12" s="370">
        <v>72.099999999999994</v>
      </c>
      <c r="Q12" s="370">
        <v>72.5</v>
      </c>
      <c r="R12" s="370">
        <v>73</v>
      </c>
      <c r="S12" s="370">
        <v>73.3</v>
      </c>
      <c r="T12" s="370">
        <v>73.599999999999994</v>
      </c>
      <c r="U12" s="370">
        <v>73.900000000000006</v>
      </c>
      <c r="V12" s="370">
        <v>74</v>
      </c>
      <c r="W12" s="370">
        <v>74.2</v>
      </c>
      <c r="X12" s="370">
        <v>74.400000000000006</v>
      </c>
      <c r="Y12" s="370">
        <v>74.8</v>
      </c>
      <c r="Z12" s="370">
        <v>75.3</v>
      </c>
      <c r="AA12" s="370">
        <v>75.400000000000006</v>
      </c>
      <c r="AB12" s="370">
        <v>75.5</v>
      </c>
      <c r="AC12" s="370">
        <v>75.900000000000006</v>
      </c>
      <c r="AD12" s="370">
        <v>76.099999999999994</v>
      </c>
      <c r="AE12" s="370">
        <v>76.400000000000006</v>
      </c>
      <c r="AF12" s="370">
        <v>77</v>
      </c>
      <c r="AG12" s="378">
        <v>77.400000000000006</v>
      </c>
      <c r="AH12" s="378"/>
      <c r="AI12" s="378"/>
      <c r="AJ12" s="378"/>
      <c r="AK12" s="378"/>
      <c r="AL12" s="378"/>
      <c r="AM12" s="378"/>
      <c r="AN12" s="378"/>
      <c r="AO12" s="378"/>
      <c r="AP12" s="378"/>
      <c r="AQ12" s="378"/>
      <c r="AR12" s="378"/>
    </row>
    <row r="13" spans="1:44" ht="15" customHeight="1">
      <c r="A13" s="358" t="s">
        <v>233</v>
      </c>
      <c r="B13" s="179">
        <v>71.08</v>
      </c>
      <c r="C13" s="179">
        <v>71.319999999999993</v>
      </c>
      <c r="D13" s="179">
        <v>71.59</v>
      </c>
      <c r="E13" s="179">
        <v>71.59</v>
      </c>
      <c r="F13" s="179">
        <v>71.97</v>
      </c>
      <c r="G13" s="179">
        <v>72.150000000000006</v>
      </c>
      <c r="H13" s="179">
        <v>72.39</v>
      </c>
      <c r="I13" s="179">
        <v>72.650000000000006</v>
      </c>
      <c r="J13" s="179">
        <v>72.650000000000006</v>
      </c>
      <c r="K13" s="179">
        <v>73.08</v>
      </c>
      <c r="L13" s="179">
        <v>73.37</v>
      </c>
      <c r="M13" s="179">
        <v>73.59</v>
      </c>
      <c r="N13" s="179">
        <v>73.930000000000007</v>
      </c>
      <c r="O13" s="179">
        <v>74.099999999999994</v>
      </c>
      <c r="P13" s="179">
        <v>74.349999999999994</v>
      </c>
      <c r="Q13" s="179">
        <v>74.510000000000005</v>
      </c>
      <c r="R13" s="179">
        <v>74.75</v>
      </c>
      <c r="S13" s="179">
        <v>75</v>
      </c>
      <c r="T13" s="179">
        <v>75.290000000000006</v>
      </c>
      <c r="U13" s="179">
        <v>75.61</v>
      </c>
      <c r="V13" s="179">
        <v>75.900000000000006</v>
      </c>
      <c r="W13" s="179">
        <v>76.13</v>
      </c>
      <c r="X13" s="179">
        <v>76.44</v>
      </c>
      <c r="Y13" s="179">
        <v>76.790000000000006</v>
      </c>
      <c r="Z13" s="179">
        <v>77.16</v>
      </c>
      <c r="AA13" s="179">
        <v>77.459999999999994</v>
      </c>
      <c r="AB13" s="179">
        <v>77.7</v>
      </c>
      <c r="AC13" s="179">
        <v>78</v>
      </c>
      <c r="AD13" s="179">
        <v>78.31</v>
      </c>
      <c r="AE13" s="179">
        <v>78.709999999999994</v>
      </c>
      <c r="AF13" s="179">
        <v>79.02</v>
      </c>
      <c r="AG13" s="378">
        <v>79.2</v>
      </c>
      <c r="AH13" s="378"/>
      <c r="AI13" s="378"/>
      <c r="AJ13" s="378"/>
      <c r="AK13" s="378"/>
      <c r="AL13" s="378"/>
      <c r="AM13" s="378"/>
      <c r="AN13" s="378"/>
      <c r="AO13" s="378"/>
      <c r="AP13" s="378"/>
      <c r="AQ13" s="378"/>
      <c r="AR13" s="378"/>
    </row>
    <row r="14" spans="1:44" ht="15" customHeight="1">
      <c r="A14" s="358" t="s">
        <v>209</v>
      </c>
      <c r="B14" s="370">
        <v>64.3</v>
      </c>
      <c r="C14" s="370">
        <v>64.900000000000006</v>
      </c>
      <c r="D14" s="370">
        <v>64.7</v>
      </c>
      <c r="E14" s="370">
        <v>64.599999999999994</v>
      </c>
      <c r="F14" s="370">
        <v>64.8</v>
      </c>
      <c r="G14" s="370">
        <v>66.3</v>
      </c>
      <c r="H14" s="370">
        <v>66.5</v>
      </c>
      <c r="I14" s="370">
        <v>66.400000000000006</v>
      </c>
      <c r="J14" s="370">
        <v>65.900000000000006</v>
      </c>
      <c r="K14" s="370">
        <v>64.599999999999994</v>
      </c>
      <c r="L14" s="370">
        <v>64.3</v>
      </c>
      <c r="M14" s="370">
        <v>63.5</v>
      </c>
      <c r="N14" s="370">
        <v>62.4</v>
      </c>
      <c r="O14" s="370">
        <v>60.6</v>
      </c>
      <c r="P14" s="370">
        <v>61.4</v>
      </c>
      <c r="Q14" s="370">
        <v>64</v>
      </c>
      <c r="R14" s="370">
        <v>63.9</v>
      </c>
      <c r="S14" s="370">
        <v>63.6</v>
      </c>
      <c r="T14" s="370">
        <v>64.7</v>
      </c>
      <c r="U14" s="370">
        <v>65.3</v>
      </c>
      <c r="V14" s="370">
        <v>64.8</v>
      </c>
      <c r="W14" s="370">
        <v>65</v>
      </c>
      <c r="X14" s="370">
        <v>66</v>
      </c>
      <c r="Y14" s="370">
        <v>66.2</v>
      </c>
      <c r="Z14" s="370">
        <v>67</v>
      </c>
      <c r="AA14" s="370">
        <v>67</v>
      </c>
      <c r="AB14" s="370">
        <v>66.8</v>
      </c>
      <c r="AC14" s="370">
        <v>68.3</v>
      </c>
      <c r="AD14" s="370">
        <v>69.3</v>
      </c>
      <c r="AE14" s="370">
        <v>70.2</v>
      </c>
      <c r="AF14" s="370">
        <v>70.5</v>
      </c>
      <c r="AG14" s="378">
        <v>70.599999999999994</v>
      </c>
      <c r="AH14" s="378"/>
      <c r="AI14" s="378"/>
      <c r="AJ14" s="378"/>
      <c r="AK14" s="378"/>
      <c r="AL14" s="378"/>
      <c r="AM14" s="378"/>
      <c r="AN14" s="378"/>
      <c r="AO14" s="378"/>
      <c r="AP14" s="378"/>
      <c r="AQ14" s="378"/>
      <c r="AR14" s="378"/>
    </row>
    <row r="15" spans="1:44" ht="24" customHeight="1">
      <c r="A15" s="358" t="s">
        <v>229</v>
      </c>
      <c r="B15" s="370">
        <v>69.2</v>
      </c>
      <c r="C15" s="370">
        <v>69.7</v>
      </c>
      <c r="D15" s="370">
        <v>69.7</v>
      </c>
      <c r="E15" s="370">
        <v>70</v>
      </c>
      <c r="F15" s="370">
        <v>69.599999999999994</v>
      </c>
      <c r="G15" s="370">
        <v>70.099999999999994</v>
      </c>
      <c r="H15" s="370">
        <v>70.2</v>
      </c>
      <c r="I15" s="370">
        <v>70.2</v>
      </c>
      <c r="J15" s="370">
        <v>70.400000000000006</v>
      </c>
      <c r="K15" s="370">
        <v>70.400000000000006</v>
      </c>
      <c r="L15" s="370">
        <v>70.8</v>
      </c>
      <c r="M15" s="370">
        <v>71.099999999999994</v>
      </c>
      <c r="N15" s="370">
        <v>71.5</v>
      </c>
      <c r="O15" s="370">
        <v>72.2</v>
      </c>
      <c r="P15" s="370">
        <v>72.2</v>
      </c>
      <c r="Q15" s="370">
        <v>72.400000000000006</v>
      </c>
      <c r="R15" s="370">
        <v>72.8</v>
      </c>
      <c r="S15" s="370">
        <v>72.900000000000006</v>
      </c>
      <c r="T15" s="370">
        <v>73.099999999999994</v>
      </c>
      <c r="U15" s="370">
        <v>73.5</v>
      </c>
      <c r="V15" s="370">
        <v>73.900000000000006</v>
      </c>
      <c r="W15" s="370">
        <v>74.099999999999994</v>
      </c>
      <c r="X15" s="370">
        <v>74.400000000000006</v>
      </c>
      <c r="Y15" s="370">
        <v>74.7</v>
      </c>
      <c r="Z15" s="370">
        <v>74.8</v>
      </c>
      <c r="AA15" s="370">
        <v>75.099999999999994</v>
      </c>
      <c r="AB15" s="370">
        <v>75.2</v>
      </c>
      <c r="AC15" s="370">
        <v>75.7</v>
      </c>
      <c r="AD15" s="370">
        <v>75.8</v>
      </c>
      <c r="AE15" s="370">
        <v>76.099999999999994</v>
      </c>
      <c r="AF15" s="370">
        <v>76.5</v>
      </c>
      <c r="AG15" s="378">
        <v>76.900000000000006</v>
      </c>
      <c r="AH15" s="378"/>
      <c r="AI15" s="378"/>
      <c r="AJ15" s="378"/>
      <c r="AK15" s="378"/>
      <c r="AL15" s="378"/>
      <c r="AM15" s="378"/>
      <c r="AN15" s="378"/>
      <c r="AO15" s="378"/>
      <c r="AP15" s="378"/>
      <c r="AQ15" s="378"/>
      <c r="AR15" s="378"/>
    </row>
    <row r="16" spans="1:44" ht="15" customHeight="1">
      <c r="A16" s="358" t="s">
        <v>228</v>
      </c>
      <c r="B16" s="370" t="s">
        <v>293</v>
      </c>
      <c r="C16" s="370" t="s">
        <v>293</v>
      </c>
      <c r="D16" s="370" t="s">
        <v>293</v>
      </c>
      <c r="E16" s="370" t="s">
        <v>293</v>
      </c>
      <c r="F16" s="370" t="s">
        <v>293</v>
      </c>
      <c r="G16" s="370" t="s">
        <v>293</v>
      </c>
      <c r="H16" s="370" t="s">
        <v>293</v>
      </c>
      <c r="I16" s="370" t="s">
        <v>293</v>
      </c>
      <c r="J16" s="370" t="s">
        <v>293</v>
      </c>
      <c r="K16" s="370" t="s">
        <v>293</v>
      </c>
      <c r="L16" s="370" t="s">
        <v>293</v>
      </c>
      <c r="M16" s="370" t="s">
        <v>293</v>
      </c>
      <c r="N16" s="370" t="s">
        <v>293</v>
      </c>
      <c r="O16" s="370" t="s">
        <v>293</v>
      </c>
      <c r="P16" s="370" t="s">
        <v>293</v>
      </c>
      <c r="Q16" s="370" t="s">
        <v>293</v>
      </c>
      <c r="R16" s="370" t="s">
        <v>293</v>
      </c>
      <c r="S16" s="370">
        <v>74.2</v>
      </c>
      <c r="T16" s="370">
        <v>74.400000000000006</v>
      </c>
      <c r="U16" s="370">
        <v>74.7</v>
      </c>
      <c r="V16" s="370">
        <v>74.8</v>
      </c>
      <c r="W16" s="370">
        <v>75</v>
      </c>
      <c r="X16" s="370">
        <v>75.099999999999994</v>
      </c>
      <c r="Y16" s="370">
        <v>76</v>
      </c>
      <c r="Z16" s="370">
        <v>76.099999999999994</v>
      </c>
      <c r="AA16" s="370">
        <v>76.599999999999994</v>
      </c>
      <c r="AB16" s="370">
        <v>76.900000000000006</v>
      </c>
      <c r="AC16" s="370">
        <v>77.099999999999994</v>
      </c>
      <c r="AD16" s="370">
        <v>77.3</v>
      </c>
      <c r="AE16" s="370">
        <v>77.599999999999994</v>
      </c>
      <c r="AF16" s="370">
        <v>78</v>
      </c>
      <c r="AG16" s="378">
        <v>78</v>
      </c>
      <c r="AH16" s="378"/>
      <c r="AI16" s="378"/>
      <c r="AJ16" s="378"/>
      <c r="AK16" s="378"/>
      <c r="AL16" s="378"/>
      <c r="AM16" s="378"/>
      <c r="AN16" s="378"/>
      <c r="AO16" s="378"/>
      <c r="AP16" s="378"/>
      <c r="AQ16" s="378"/>
      <c r="AR16" s="378"/>
    </row>
    <row r="17" spans="1:44" ht="15" customHeight="1">
      <c r="A17" s="417" t="s">
        <v>295</v>
      </c>
      <c r="B17" s="370">
        <v>69.900000000000006</v>
      </c>
      <c r="C17" s="370">
        <v>70.099999999999994</v>
      </c>
      <c r="D17" s="370">
        <v>70.3</v>
      </c>
      <c r="E17" s="370">
        <v>70.8</v>
      </c>
      <c r="F17" s="370">
        <v>70.8</v>
      </c>
      <c r="G17" s="370">
        <v>71.099999999999994</v>
      </c>
      <c r="H17" s="370">
        <v>71.400000000000006</v>
      </c>
      <c r="I17" s="370">
        <v>71.599999999999994</v>
      </c>
      <c r="J17" s="370">
        <v>71.8</v>
      </c>
      <c r="K17" s="370">
        <v>71.599999999999994</v>
      </c>
      <c r="L17" s="370">
        <v>71.7</v>
      </c>
      <c r="M17" s="370">
        <v>72.099999999999994</v>
      </c>
      <c r="N17" s="370">
        <v>72.2</v>
      </c>
      <c r="O17" s="370">
        <v>72.5</v>
      </c>
      <c r="P17" s="370">
        <v>72.7</v>
      </c>
      <c r="Q17" s="370">
        <v>73</v>
      </c>
      <c r="R17" s="370">
        <v>73.5</v>
      </c>
      <c r="S17" s="370">
        <v>73.900000000000006</v>
      </c>
      <c r="T17" s="370">
        <v>74.2</v>
      </c>
      <c r="U17" s="370">
        <v>74.5</v>
      </c>
      <c r="V17" s="370">
        <v>74.900000000000006</v>
      </c>
      <c r="W17" s="370">
        <v>75</v>
      </c>
      <c r="X17" s="370">
        <v>75.099999999999994</v>
      </c>
      <c r="Y17" s="370">
        <v>75.8</v>
      </c>
      <c r="Z17" s="370">
        <v>76</v>
      </c>
      <c r="AA17" s="370">
        <v>76.5</v>
      </c>
      <c r="AB17" s="370">
        <v>76.7</v>
      </c>
      <c r="AC17" s="370">
        <v>76.900000000000006</v>
      </c>
      <c r="AD17" s="370">
        <v>77.099999999999994</v>
      </c>
      <c r="AE17" s="370">
        <v>77.3</v>
      </c>
      <c r="AF17" s="370">
        <v>77.7</v>
      </c>
      <c r="AG17" s="378">
        <v>77.900000000000006</v>
      </c>
      <c r="AH17" s="378"/>
      <c r="AI17" s="378"/>
      <c r="AJ17" s="378"/>
      <c r="AK17" s="378"/>
      <c r="AL17" s="378"/>
      <c r="AM17" s="378"/>
      <c r="AN17" s="378"/>
      <c r="AO17" s="378"/>
      <c r="AP17" s="378"/>
      <c r="AQ17" s="378"/>
      <c r="AR17" s="378"/>
    </row>
    <row r="18" spans="1:44" ht="15" customHeight="1">
      <c r="A18" s="358" t="s">
        <v>208</v>
      </c>
      <c r="B18" s="370">
        <v>73.7</v>
      </c>
      <c r="C18" s="370">
        <v>73.8</v>
      </c>
      <c r="D18" s="370">
        <v>73.599999999999994</v>
      </c>
      <c r="E18" s="370">
        <v>73.900000000000006</v>
      </c>
      <c r="F18" s="370">
        <v>73.599999999999994</v>
      </c>
      <c r="G18" s="370">
        <v>74.099999999999994</v>
      </c>
      <c r="H18" s="370">
        <v>73.8</v>
      </c>
      <c r="I18" s="370">
        <v>74.2</v>
      </c>
      <c r="J18" s="370">
        <v>74.3</v>
      </c>
      <c r="K18" s="370">
        <v>74.400000000000006</v>
      </c>
      <c r="L18" s="370">
        <v>74.3</v>
      </c>
      <c r="M18" s="370">
        <v>74.3</v>
      </c>
      <c r="N18" s="370">
        <v>74.599999999999994</v>
      </c>
      <c r="O18" s="370">
        <v>74.7</v>
      </c>
      <c r="P18" s="370">
        <v>74.599999999999994</v>
      </c>
      <c r="Q18" s="370">
        <v>74.599999999999994</v>
      </c>
      <c r="R18" s="370">
        <v>74.900000000000006</v>
      </c>
      <c r="S18" s="370">
        <v>75</v>
      </c>
      <c r="T18" s="370">
        <v>75</v>
      </c>
      <c r="U18" s="370">
        <v>75</v>
      </c>
      <c r="V18" s="370">
        <v>75.5</v>
      </c>
      <c r="W18" s="370">
        <v>75.7</v>
      </c>
      <c r="X18" s="370">
        <v>75.8</v>
      </c>
      <c r="Y18" s="370">
        <v>75.900000000000006</v>
      </c>
      <c r="Z18" s="370">
        <v>76.099999999999994</v>
      </c>
      <c r="AA18" s="370">
        <v>76.400000000000006</v>
      </c>
      <c r="AB18" s="370">
        <v>76.2</v>
      </c>
      <c r="AC18" s="370">
        <v>76.7</v>
      </c>
      <c r="AD18" s="370">
        <v>76.8</v>
      </c>
      <c r="AE18" s="370">
        <v>77.3</v>
      </c>
      <c r="AF18" s="370">
        <v>77.3</v>
      </c>
      <c r="AG18" s="378">
        <v>77.2</v>
      </c>
      <c r="AH18" s="378"/>
      <c r="AI18" s="378"/>
      <c r="AJ18" s="378"/>
      <c r="AK18" s="378"/>
      <c r="AL18" s="378"/>
      <c r="AM18" s="378"/>
      <c r="AN18" s="378"/>
      <c r="AO18" s="378"/>
      <c r="AP18" s="378"/>
      <c r="AQ18" s="378"/>
      <c r="AR18" s="378"/>
    </row>
    <row r="19" spans="1:44" ht="15" customHeight="1">
      <c r="A19" s="358" t="s">
        <v>216</v>
      </c>
      <c r="B19" s="370">
        <v>66.099999999999994</v>
      </c>
      <c r="C19" s="370">
        <v>66.2</v>
      </c>
      <c r="D19" s="370">
        <v>65.5</v>
      </c>
      <c r="E19" s="370">
        <v>65.599999999999994</v>
      </c>
      <c r="F19" s="370">
        <v>65.599999999999994</v>
      </c>
      <c r="G19" s="370">
        <v>65.8</v>
      </c>
      <c r="H19" s="370">
        <v>66.099999999999994</v>
      </c>
      <c r="I19" s="370">
        <v>66.400000000000006</v>
      </c>
      <c r="J19" s="370">
        <v>65.5</v>
      </c>
      <c r="K19" s="370">
        <v>65.2</v>
      </c>
      <c r="L19" s="370">
        <v>65.3</v>
      </c>
      <c r="M19" s="370">
        <v>64.7</v>
      </c>
      <c r="N19" s="370">
        <v>64.5</v>
      </c>
      <c r="O19" s="370">
        <v>64.8</v>
      </c>
      <c r="P19" s="370">
        <v>65.2</v>
      </c>
      <c r="Q19" s="370">
        <v>66.099999999999994</v>
      </c>
      <c r="R19" s="370">
        <v>66.400000000000006</v>
      </c>
      <c r="S19" s="370">
        <v>66.2</v>
      </c>
      <c r="T19" s="370">
        <v>66.3</v>
      </c>
      <c r="U19" s="370">
        <v>67.2</v>
      </c>
      <c r="V19" s="370">
        <v>67.8</v>
      </c>
      <c r="W19" s="370">
        <v>67.8</v>
      </c>
      <c r="X19" s="370">
        <v>67.900000000000006</v>
      </c>
      <c r="Y19" s="370">
        <v>68.2</v>
      </c>
      <c r="Z19" s="370">
        <v>68.2</v>
      </c>
      <c r="AA19" s="370">
        <v>68.599999999999994</v>
      </c>
      <c r="AB19" s="370">
        <v>68.8</v>
      </c>
      <c r="AC19" s="370">
        <v>69.400000000000006</v>
      </c>
      <c r="AD19" s="370">
        <v>69.599999999999994</v>
      </c>
      <c r="AE19" s="370">
        <v>70.099999999999994</v>
      </c>
      <c r="AF19" s="370">
        <v>70.599999999999994</v>
      </c>
      <c r="AG19" s="378">
        <v>70.900000000000006</v>
      </c>
      <c r="AH19" s="378"/>
      <c r="AI19" s="378"/>
      <c r="AJ19" s="378"/>
      <c r="AK19" s="378"/>
      <c r="AL19" s="378"/>
      <c r="AM19" s="378"/>
      <c r="AN19" s="378"/>
      <c r="AO19" s="378"/>
      <c r="AP19" s="378"/>
      <c r="AQ19" s="378"/>
      <c r="AR19" s="378"/>
    </row>
    <row r="20" spans="1:44" ht="24" customHeight="1">
      <c r="A20" s="358" t="s">
        <v>218</v>
      </c>
      <c r="B20" s="370" t="s">
        <v>293</v>
      </c>
      <c r="C20" s="370" t="s">
        <v>293</v>
      </c>
      <c r="D20" s="370" t="s">
        <v>293</v>
      </c>
      <c r="E20" s="370" t="s">
        <v>293</v>
      </c>
      <c r="F20" s="370" t="s">
        <v>293</v>
      </c>
      <c r="G20" s="370">
        <v>70.5</v>
      </c>
      <c r="H20" s="370">
        <v>71.2</v>
      </c>
      <c r="I20" s="370">
        <v>71.3</v>
      </c>
      <c r="J20" s="370">
        <v>71.400000000000006</v>
      </c>
      <c r="K20" s="370">
        <v>71.7</v>
      </c>
      <c r="L20" s="370">
        <v>71.900000000000006</v>
      </c>
      <c r="M20" s="370">
        <v>72.2</v>
      </c>
      <c r="N20" s="370">
        <v>72</v>
      </c>
      <c r="O20" s="370">
        <v>72.5</v>
      </c>
      <c r="P20" s="370">
        <v>72.3</v>
      </c>
      <c r="Q20" s="370">
        <v>72.599999999999994</v>
      </c>
      <c r="R20" s="370">
        <v>72.8</v>
      </c>
      <c r="S20" s="370">
        <v>72.900000000000006</v>
      </c>
      <c r="T20" s="370">
        <v>72.900000000000006</v>
      </c>
      <c r="U20" s="370">
        <v>73.5</v>
      </c>
      <c r="V20" s="370">
        <v>74</v>
      </c>
      <c r="W20" s="370">
        <v>74.5</v>
      </c>
      <c r="X20" s="370">
        <v>75.2</v>
      </c>
      <c r="Y20" s="370">
        <v>75.5</v>
      </c>
      <c r="Z20" s="370">
        <v>76</v>
      </c>
      <c r="AA20" s="370">
        <v>76.2</v>
      </c>
      <c r="AB20" s="370">
        <v>76.599999999999994</v>
      </c>
      <c r="AC20" s="370">
        <v>77.2</v>
      </c>
      <c r="AD20" s="370">
        <v>77</v>
      </c>
      <c r="AE20" s="370">
        <v>77.8</v>
      </c>
      <c r="AF20" s="370">
        <v>78</v>
      </c>
      <c r="AG20" s="378">
        <v>78</v>
      </c>
      <c r="AH20" s="378"/>
      <c r="AI20" s="378"/>
      <c r="AJ20" s="378"/>
      <c r="AK20" s="378"/>
      <c r="AL20" s="378"/>
      <c r="AM20" s="378"/>
      <c r="AN20" s="378"/>
      <c r="AO20" s="378"/>
      <c r="AP20" s="378"/>
      <c r="AQ20" s="378"/>
      <c r="AR20" s="378"/>
    </row>
    <row r="21" spans="1:44" ht="15" customHeight="1">
      <c r="A21" s="358" t="s">
        <v>227</v>
      </c>
      <c r="B21" s="370" t="s">
        <v>293</v>
      </c>
      <c r="C21" s="370" t="s">
        <v>293</v>
      </c>
      <c r="D21" s="370" t="s">
        <v>293</v>
      </c>
      <c r="E21" s="370" t="s">
        <v>293</v>
      </c>
      <c r="F21" s="370">
        <v>72.099999999999994</v>
      </c>
      <c r="G21" s="370">
        <v>72.400000000000006</v>
      </c>
      <c r="H21" s="370">
        <v>72.8</v>
      </c>
      <c r="I21" s="370">
        <v>73</v>
      </c>
      <c r="J21" s="370">
        <v>73.3</v>
      </c>
      <c r="K21" s="370">
        <v>73.5</v>
      </c>
      <c r="L21" s="370">
        <v>73.400000000000006</v>
      </c>
      <c r="M21" s="370">
        <v>73.900000000000006</v>
      </c>
      <c r="N21" s="370">
        <v>74.099999999999994</v>
      </c>
      <c r="O21" s="370">
        <v>74.3</v>
      </c>
      <c r="P21" s="370">
        <v>74.5</v>
      </c>
      <c r="Q21" s="370">
        <v>74.900000000000006</v>
      </c>
      <c r="R21" s="370">
        <v>75.2</v>
      </c>
      <c r="S21" s="370">
        <v>75.400000000000006</v>
      </c>
      <c r="T21" s="370">
        <v>75.900000000000006</v>
      </c>
      <c r="U21" s="370">
        <v>76.2</v>
      </c>
      <c r="V21" s="370">
        <v>76.5</v>
      </c>
      <c r="W21" s="370">
        <v>76.7</v>
      </c>
      <c r="X21" s="370">
        <v>76.599999999999994</v>
      </c>
      <c r="Y21" s="370">
        <v>77.3</v>
      </c>
      <c r="Z21" s="370">
        <v>77.400000000000006</v>
      </c>
      <c r="AA21" s="370">
        <v>77.8</v>
      </c>
      <c r="AB21" s="370">
        <v>78</v>
      </c>
      <c r="AC21" s="370">
        <v>78.2</v>
      </c>
      <c r="AD21" s="370">
        <v>78.400000000000006</v>
      </c>
      <c r="AE21" s="370">
        <v>78.8</v>
      </c>
      <c r="AF21" s="370">
        <v>79</v>
      </c>
      <c r="AG21" s="378">
        <v>79.099999999999994</v>
      </c>
      <c r="AH21" s="378"/>
      <c r="AI21" s="378"/>
      <c r="AJ21" s="378"/>
      <c r="AK21" s="378"/>
      <c r="AL21" s="378"/>
      <c r="AM21" s="378"/>
      <c r="AN21" s="378"/>
      <c r="AO21" s="378"/>
      <c r="AP21" s="378"/>
      <c r="AQ21" s="378"/>
      <c r="AR21" s="378"/>
    </row>
    <row r="22" spans="1:44" ht="15" customHeight="1">
      <c r="A22" s="358" t="s">
        <v>206</v>
      </c>
      <c r="B22" s="370" t="s">
        <v>293</v>
      </c>
      <c r="C22" s="370" t="s">
        <v>293</v>
      </c>
      <c r="D22" s="370" t="s">
        <v>293</v>
      </c>
      <c r="E22" s="370" t="s">
        <v>293</v>
      </c>
      <c r="F22" s="370" t="s">
        <v>293</v>
      </c>
      <c r="G22" s="370" t="s">
        <v>293</v>
      </c>
      <c r="H22" s="370" t="s">
        <v>293</v>
      </c>
      <c r="I22" s="370" t="s">
        <v>293</v>
      </c>
      <c r="J22" s="370" t="s">
        <v>293</v>
      </c>
      <c r="K22" s="370" t="s">
        <v>293</v>
      </c>
      <c r="L22" s="370" t="s">
        <v>293</v>
      </c>
      <c r="M22" s="370" t="s">
        <v>293</v>
      </c>
      <c r="N22" s="370" t="s">
        <v>293</v>
      </c>
      <c r="O22" s="370" t="s">
        <v>293</v>
      </c>
      <c r="P22" s="370" t="s">
        <v>293</v>
      </c>
      <c r="Q22" s="370" t="s">
        <v>293</v>
      </c>
      <c r="R22" s="370" t="s">
        <v>293</v>
      </c>
      <c r="S22" s="370" t="s">
        <v>293</v>
      </c>
      <c r="T22" s="370" t="s">
        <v>293</v>
      </c>
      <c r="U22" s="370" t="s">
        <v>293</v>
      </c>
      <c r="V22" s="370" t="s">
        <v>293</v>
      </c>
      <c r="W22" s="370">
        <v>64.099999999999994</v>
      </c>
      <c r="X22" s="370">
        <v>65.099999999999994</v>
      </c>
      <c r="Y22" s="370">
        <v>65.2</v>
      </c>
      <c r="Z22" s="370">
        <v>64.400000000000006</v>
      </c>
      <c r="AA22" s="370">
        <v>64.5</v>
      </c>
      <c r="AB22" s="370">
        <v>64.8</v>
      </c>
      <c r="AC22" s="370">
        <v>66</v>
      </c>
      <c r="AD22" s="370">
        <v>67</v>
      </c>
      <c r="AE22" s="370">
        <v>67.3</v>
      </c>
      <c r="AF22" s="370">
        <v>68.099999999999994</v>
      </c>
      <c r="AG22" s="378">
        <v>68.400000000000006</v>
      </c>
      <c r="AH22" s="378"/>
      <c r="AI22" s="378"/>
      <c r="AJ22" s="378"/>
      <c r="AK22" s="378"/>
      <c r="AL22" s="378"/>
      <c r="AM22" s="378"/>
      <c r="AN22" s="378"/>
      <c r="AO22" s="378"/>
      <c r="AP22" s="378"/>
      <c r="AQ22" s="378"/>
      <c r="AR22" s="378"/>
    </row>
    <row r="23" spans="1:44" ht="15" customHeight="1">
      <c r="A23" s="358" t="s">
        <v>205</v>
      </c>
      <c r="B23" s="370">
        <v>65.5</v>
      </c>
      <c r="C23" s="370">
        <v>65.8</v>
      </c>
      <c r="D23" s="370">
        <v>65.8</v>
      </c>
      <c r="E23" s="370">
        <v>65.2</v>
      </c>
      <c r="F23" s="370">
        <v>65.7</v>
      </c>
      <c r="G23" s="370">
        <v>67.7</v>
      </c>
      <c r="H23" s="370">
        <v>67.5</v>
      </c>
      <c r="I23" s="370">
        <v>67.2</v>
      </c>
      <c r="J23" s="370">
        <v>66.7</v>
      </c>
      <c r="K23" s="370">
        <v>66.2</v>
      </c>
      <c r="L23" s="370">
        <v>65.2</v>
      </c>
      <c r="M23" s="370">
        <v>65</v>
      </c>
      <c r="N23" s="370">
        <v>63.2</v>
      </c>
      <c r="O23" s="370">
        <v>62.5</v>
      </c>
      <c r="P23" s="370">
        <v>63.1</v>
      </c>
      <c r="Q23" s="370">
        <v>64.3</v>
      </c>
      <c r="R23" s="370">
        <v>65.2</v>
      </c>
      <c r="S23" s="370">
        <v>65.7</v>
      </c>
      <c r="T23" s="370">
        <v>65.900000000000006</v>
      </c>
      <c r="U23" s="370">
        <v>66.3</v>
      </c>
      <c r="V23" s="370">
        <v>65.5</v>
      </c>
      <c r="W23" s="370">
        <v>65.7</v>
      </c>
      <c r="X23" s="370">
        <v>65.900000000000006</v>
      </c>
      <c r="Y23" s="370">
        <v>65.8</v>
      </c>
      <c r="Z23" s="370">
        <v>64.7</v>
      </c>
      <c r="AA23" s="370">
        <v>64.5</v>
      </c>
      <c r="AB23" s="370">
        <v>63.9</v>
      </c>
      <c r="AC23" s="370">
        <v>65.3</v>
      </c>
      <c r="AD23" s="370">
        <v>66.599999999999994</v>
      </c>
      <c r="AE23" s="370">
        <v>66.900000000000006</v>
      </c>
      <c r="AF23" s="370">
        <v>67.400000000000006</v>
      </c>
      <c r="AG23" s="378">
        <v>67.7</v>
      </c>
      <c r="AH23" s="378"/>
      <c r="AI23" s="378"/>
      <c r="AJ23" s="378"/>
      <c r="AK23" s="378"/>
      <c r="AL23" s="378"/>
      <c r="AM23" s="378"/>
      <c r="AN23" s="378"/>
      <c r="AO23" s="378"/>
      <c r="AP23" s="378"/>
      <c r="AQ23" s="378"/>
      <c r="AR23" s="378"/>
    </row>
    <row r="24" spans="1:44" ht="15" customHeight="1">
      <c r="A24" s="358" t="s">
        <v>239</v>
      </c>
      <c r="B24" s="370">
        <v>69.2</v>
      </c>
      <c r="C24" s="370">
        <v>68.8</v>
      </c>
      <c r="D24" s="370">
        <v>69.8</v>
      </c>
      <c r="E24" s="370">
        <v>69.5</v>
      </c>
      <c r="F24" s="370">
        <v>69.900000000000006</v>
      </c>
      <c r="G24" s="370">
        <v>70.5</v>
      </c>
      <c r="H24" s="370">
        <v>70.3</v>
      </c>
      <c r="I24" s="370">
        <v>70.599999999999994</v>
      </c>
      <c r="J24" s="370">
        <v>71</v>
      </c>
      <c r="K24" s="370">
        <v>71.900000000000006</v>
      </c>
      <c r="L24" s="370">
        <v>71.7</v>
      </c>
      <c r="M24" s="370">
        <v>71.599999999999994</v>
      </c>
      <c r="N24" s="370">
        <v>71.7</v>
      </c>
      <c r="O24" s="370">
        <v>72.5</v>
      </c>
      <c r="P24" s="370">
        <v>72.3</v>
      </c>
      <c r="Q24" s="370">
        <v>72.599999999999994</v>
      </c>
      <c r="R24" s="370">
        <v>73.3</v>
      </c>
      <c r="S24" s="370">
        <v>73.099999999999994</v>
      </c>
      <c r="T24" s="370">
        <v>73.900000000000006</v>
      </c>
      <c r="U24" s="370">
        <v>74</v>
      </c>
      <c r="V24" s="370">
        <v>74.599999999999994</v>
      </c>
      <c r="W24" s="370">
        <v>74.099999999999994</v>
      </c>
      <c r="X24" s="370">
        <v>74.2</v>
      </c>
      <c r="Y24" s="370">
        <v>75.3</v>
      </c>
      <c r="Z24" s="370">
        <v>75.8</v>
      </c>
      <c r="AA24" s="370">
        <v>76.099999999999994</v>
      </c>
      <c r="AB24" s="370">
        <v>75.900000000000006</v>
      </c>
      <c r="AC24" s="370">
        <v>77.2</v>
      </c>
      <c r="AD24" s="370">
        <v>77.2</v>
      </c>
      <c r="AE24" s="370">
        <v>77.2</v>
      </c>
      <c r="AF24" s="370">
        <v>77.900000000000006</v>
      </c>
      <c r="AG24" s="378">
        <v>78.3</v>
      </c>
      <c r="AH24" s="378"/>
      <c r="AI24" s="378"/>
      <c r="AJ24" s="378"/>
      <c r="AK24" s="378"/>
      <c r="AL24" s="378"/>
      <c r="AM24" s="378"/>
      <c r="AN24" s="378"/>
      <c r="AO24" s="378"/>
      <c r="AP24" s="378"/>
      <c r="AQ24" s="378"/>
      <c r="AR24" s="378"/>
    </row>
    <row r="25" spans="1:44" ht="24" customHeight="1">
      <c r="A25" s="358" t="s">
        <v>224</v>
      </c>
      <c r="B25" s="370">
        <v>69</v>
      </c>
      <c r="C25" s="370" t="s">
        <v>293</v>
      </c>
      <c r="D25" s="370" t="s">
        <v>293</v>
      </c>
      <c r="E25" s="370" t="s">
        <v>293</v>
      </c>
      <c r="F25" s="370" t="s">
        <v>293</v>
      </c>
      <c r="G25" s="370" t="s">
        <v>293</v>
      </c>
      <c r="H25" s="370" t="s">
        <v>293</v>
      </c>
      <c r="I25" s="370" t="s">
        <v>293</v>
      </c>
      <c r="J25" s="370" t="s">
        <v>293</v>
      </c>
      <c r="K25" s="370" t="s">
        <v>293</v>
      </c>
      <c r="L25" s="370" t="s">
        <v>293</v>
      </c>
      <c r="M25" s="370" t="s">
        <v>293</v>
      </c>
      <c r="N25" s="370" t="s">
        <v>293</v>
      </c>
      <c r="O25" s="370" t="s">
        <v>293</v>
      </c>
      <c r="P25" s="370">
        <v>74.8</v>
      </c>
      <c r="Q25" s="370">
        <v>74.8</v>
      </c>
      <c r="R25" s="370">
        <v>74.599999999999994</v>
      </c>
      <c r="S25" s="370">
        <v>74.5</v>
      </c>
      <c r="T25" s="370">
        <v>74.8</v>
      </c>
      <c r="U25" s="370">
        <v>75.599999999999994</v>
      </c>
      <c r="V25" s="370">
        <v>76</v>
      </c>
      <c r="W25" s="370">
        <v>75.7</v>
      </c>
      <c r="X25" s="370">
        <v>76.099999999999994</v>
      </c>
      <c r="Y25" s="370">
        <v>76.900000000000006</v>
      </c>
      <c r="Z25" s="370">
        <v>76.8</v>
      </c>
      <c r="AA25" s="370">
        <v>76.400000000000006</v>
      </c>
      <c r="AB25" s="370">
        <v>76.900000000000006</v>
      </c>
      <c r="AC25" s="370">
        <v>76.900000000000006</v>
      </c>
      <c r="AD25" s="370">
        <v>77.3</v>
      </c>
      <c r="AE25" s="370">
        <v>78.8</v>
      </c>
      <c r="AF25" s="370">
        <v>78.099999999999994</v>
      </c>
      <c r="AG25" s="378">
        <v>78</v>
      </c>
      <c r="AH25" s="378"/>
      <c r="AI25" s="378"/>
      <c r="AJ25" s="378"/>
      <c r="AK25" s="378"/>
      <c r="AL25" s="378"/>
      <c r="AM25" s="378"/>
      <c r="AN25" s="378"/>
      <c r="AO25" s="378"/>
      <c r="AP25" s="378"/>
      <c r="AQ25" s="378"/>
      <c r="AR25" s="378"/>
    </row>
    <row r="26" spans="1:44" s="377" customFormat="1" ht="12.75">
      <c r="A26" s="358" t="s">
        <v>221</v>
      </c>
      <c r="B26" s="370" t="s">
        <v>293</v>
      </c>
      <c r="C26" s="370" t="s">
        <v>293</v>
      </c>
      <c r="D26" s="370" t="s">
        <v>293</v>
      </c>
      <c r="E26" s="370" t="s">
        <v>293</v>
      </c>
      <c r="F26" s="370">
        <v>72.7</v>
      </c>
      <c r="G26" s="370">
        <v>72.7</v>
      </c>
      <c r="H26" s="370">
        <v>73.2</v>
      </c>
      <c r="I26" s="370">
        <v>73.3</v>
      </c>
      <c r="J26" s="370">
        <v>73.2</v>
      </c>
      <c r="K26" s="370">
        <v>73.400000000000006</v>
      </c>
      <c r="L26" s="370">
        <v>73.599999999999994</v>
      </c>
      <c r="M26" s="370">
        <v>73.8</v>
      </c>
      <c r="N26" s="370">
        <v>73.5</v>
      </c>
      <c r="O26" s="370">
        <v>74.099999999999994</v>
      </c>
      <c r="P26" s="370">
        <v>74.099999999999994</v>
      </c>
      <c r="Q26" s="370">
        <v>74.099999999999994</v>
      </c>
      <c r="R26" s="370">
        <v>74.599999999999994</v>
      </c>
      <c r="S26" s="370">
        <v>74.7</v>
      </c>
      <c r="T26" s="370">
        <v>74.8</v>
      </c>
      <c r="U26" s="370">
        <v>75</v>
      </c>
      <c r="V26" s="370">
        <v>75.3</v>
      </c>
      <c r="W26" s="370">
        <v>75.400000000000006</v>
      </c>
      <c r="X26" s="370">
        <v>75.7</v>
      </c>
      <c r="Y26" s="370">
        <v>76.3</v>
      </c>
      <c r="Z26" s="370">
        <v>76.599999999999994</v>
      </c>
      <c r="AA26" s="370">
        <v>77.099999999999994</v>
      </c>
      <c r="AB26" s="370">
        <v>77.5</v>
      </c>
      <c r="AC26" s="370">
        <v>77.8</v>
      </c>
      <c r="AD26" s="370">
        <v>78</v>
      </c>
      <c r="AE26" s="370">
        <v>78.2</v>
      </c>
      <c r="AF26" s="370">
        <v>78.7</v>
      </c>
      <c r="AG26" s="378">
        <v>78.599999999999994</v>
      </c>
      <c r="AH26" s="378"/>
      <c r="AI26" s="378"/>
      <c r="AJ26" s="378"/>
      <c r="AK26" s="378"/>
      <c r="AL26" s="378"/>
      <c r="AM26" s="378"/>
      <c r="AN26" s="378"/>
      <c r="AO26" s="378"/>
      <c r="AP26" s="378"/>
      <c r="AQ26" s="378"/>
      <c r="AR26" s="378"/>
    </row>
    <row r="27" spans="1:44" ht="15" customHeight="1">
      <c r="A27" s="358" t="s">
        <v>225</v>
      </c>
      <c r="B27" s="179">
        <v>69.17</v>
      </c>
      <c r="C27" s="179">
        <v>69.75</v>
      </c>
      <c r="D27" s="179">
        <v>70.14</v>
      </c>
      <c r="E27" s="179">
        <v>70.33</v>
      </c>
      <c r="F27" s="179">
        <v>70.569999999999993</v>
      </c>
      <c r="G27" s="179">
        <v>70.900000000000006</v>
      </c>
      <c r="H27" s="179">
        <v>71.13</v>
      </c>
      <c r="I27" s="179">
        <v>71.48</v>
      </c>
      <c r="J27" s="179">
        <v>71.72</v>
      </c>
      <c r="K27" s="179">
        <v>72.14</v>
      </c>
      <c r="L27" s="179">
        <v>72.55</v>
      </c>
      <c r="M27" s="179">
        <v>72.73</v>
      </c>
      <c r="N27" s="179">
        <v>73</v>
      </c>
      <c r="O27" s="179">
        <v>73.11</v>
      </c>
      <c r="P27" s="179">
        <v>73.510000000000005</v>
      </c>
      <c r="Q27" s="179">
        <v>73.83</v>
      </c>
      <c r="R27" s="179">
        <v>74.16</v>
      </c>
      <c r="S27" s="179">
        <v>74.27</v>
      </c>
      <c r="T27" s="179">
        <v>74.48</v>
      </c>
      <c r="U27" s="179">
        <v>74.790000000000006</v>
      </c>
      <c r="V27" s="179">
        <v>75.19</v>
      </c>
      <c r="W27" s="179">
        <v>75.55</v>
      </c>
      <c r="X27" s="179">
        <v>75.81</v>
      </c>
      <c r="Y27" s="179">
        <v>75.989999999999995</v>
      </c>
      <c r="Z27" s="179">
        <v>76.069999999999993</v>
      </c>
      <c r="AA27" s="179">
        <v>76.150000000000006</v>
      </c>
      <c r="AB27" s="179">
        <v>76.33</v>
      </c>
      <c r="AC27" s="179">
        <v>76.67</v>
      </c>
      <c r="AD27" s="179">
        <v>76.97</v>
      </c>
      <c r="AE27" s="179">
        <v>77.41</v>
      </c>
      <c r="AF27" s="179">
        <v>77.69</v>
      </c>
      <c r="AG27" s="378">
        <v>78</v>
      </c>
      <c r="AH27" s="378"/>
      <c r="AI27" s="378"/>
      <c r="AJ27" s="378"/>
      <c r="AK27" s="378"/>
      <c r="AL27" s="378"/>
      <c r="AM27" s="378"/>
      <c r="AN27" s="378"/>
      <c r="AO27" s="378"/>
      <c r="AP27" s="378"/>
      <c r="AQ27" s="378"/>
      <c r="AR27" s="378"/>
    </row>
    <row r="28" spans="1:44" ht="15" customHeight="1">
      <c r="A28" s="358" t="s">
        <v>212</v>
      </c>
      <c r="B28" s="370" t="s">
        <v>293</v>
      </c>
      <c r="C28" s="370" t="s">
        <v>293</v>
      </c>
      <c r="D28" s="370" t="s">
        <v>293</v>
      </c>
      <c r="E28" s="370" t="s">
        <v>293</v>
      </c>
      <c r="F28" s="370" t="s">
        <v>293</v>
      </c>
      <c r="G28" s="370" t="s">
        <v>293</v>
      </c>
      <c r="H28" s="370" t="s">
        <v>293</v>
      </c>
      <c r="I28" s="370" t="s">
        <v>293</v>
      </c>
      <c r="J28" s="370" t="s">
        <v>293</v>
      </c>
      <c r="K28" s="370">
        <v>66.7</v>
      </c>
      <c r="L28" s="370">
        <v>66.3</v>
      </c>
      <c r="M28" s="370">
        <v>66.8</v>
      </c>
      <c r="N28" s="370">
        <v>67.400000000000006</v>
      </c>
      <c r="O28" s="370">
        <v>67.599999999999994</v>
      </c>
      <c r="P28" s="370">
        <v>67.599999999999994</v>
      </c>
      <c r="Q28" s="370">
        <v>68.099999999999994</v>
      </c>
      <c r="R28" s="370">
        <v>68.2</v>
      </c>
      <c r="S28" s="370">
        <v>68.599999999999994</v>
      </c>
      <c r="T28" s="370">
        <v>68.400000000000006</v>
      </c>
      <c r="U28" s="370">
        <v>69.2</v>
      </c>
      <c r="V28" s="370">
        <v>69.599999999999994</v>
      </c>
      <c r="W28" s="370">
        <v>69.900000000000006</v>
      </c>
      <c r="X28" s="370">
        <v>70</v>
      </c>
      <c r="Y28" s="370">
        <v>70.099999999999994</v>
      </c>
      <c r="Z28" s="370">
        <v>70.3</v>
      </c>
      <c r="AA28" s="370">
        <v>70.400000000000006</v>
      </c>
      <c r="AB28" s="370">
        <v>70.400000000000006</v>
      </c>
      <c r="AC28" s="370">
        <v>70.7</v>
      </c>
      <c r="AD28" s="370">
        <v>71</v>
      </c>
      <c r="AE28" s="370">
        <v>71.5</v>
      </c>
      <c r="AF28" s="370">
        <v>71.900000000000006</v>
      </c>
      <c r="AG28" s="378">
        <v>72</v>
      </c>
      <c r="AH28" s="378"/>
      <c r="AI28" s="378"/>
      <c r="AJ28" s="378"/>
      <c r="AK28" s="378"/>
      <c r="AL28" s="378"/>
      <c r="AM28" s="378"/>
      <c r="AN28" s="378"/>
      <c r="AO28" s="378"/>
      <c r="AP28" s="378"/>
      <c r="AQ28" s="378"/>
      <c r="AR28" s="378"/>
    </row>
    <row r="29" spans="1:44" ht="15" customHeight="1">
      <c r="A29" s="358" t="s">
        <v>210</v>
      </c>
      <c r="B29" s="370">
        <v>68.900000000000006</v>
      </c>
      <c r="C29" s="370">
        <v>69.599999999999994</v>
      </c>
      <c r="D29" s="370">
        <v>69.400000000000006</v>
      </c>
      <c r="E29" s="370">
        <v>69.5</v>
      </c>
      <c r="F29" s="370">
        <v>69.8</v>
      </c>
      <c r="G29" s="370">
        <v>70.2</v>
      </c>
      <c r="H29" s="370">
        <v>70.400000000000006</v>
      </c>
      <c r="I29" s="370">
        <v>70.3</v>
      </c>
      <c r="J29" s="370">
        <v>70.900000000000006</v>
      </c>
      <c r="K29" s="370">
        <v>70.5</v>
      </c>
      <c r="L29" s="370">
        <v>70.400000000000006</v>
      </c>
      <c r="M29" s="370">
        <v>70.8</v>
      </c>
      <c r="N29" s="370">
        <v>70.7</v>
      </c>
      <c r="O29" s="370">
        <v>71.599999999999994</v>
      </c>
      <c r="P29" s="370">
        <v>71.3</v>
      </c>
      <c r="Q29" s="370">
        <v>71.2</v>
      </c>
      <c r="R29" s="370">
        <v>71.7</v>
      </c>
      <c r="S29" s="370">
        <v>71.900000000000006</v>
      </c>
      <c r="T29" s="370">
        <v>72.099999999999994</v>
      </c>
      <c r="U29" s="370">
        <v>72.7</v>
      </c>
      <c r="V29" s="370">
        <v>73</v>
      </c>
      <c r="W29" s="370">
        <v>73.3</v>
      </c>
      <c r="X29" s="370">
        <v>73.5</v>
      </c>
      <c r="Y29" s="370">
        <v>74.3</v>
      </c>
      <c r="Z29" s="370">
        <v>74.099999999999994</v>
      </c>
      <c r="AA29" s="370">
        <v>74.8</v>
      </c>
      <c r="AB29" s="370">
        <v>75.2</v>
      </c>
      <c r="AC29" s="370">
        <v>75.5</v>
      </c>
      <c r="AD29" s="370">
        <v>75.8</v>
      </c>
      <c r="AE29" s="370">
        <v>76</v>
      </c>
      <c r="AF29" s="370">
        <v>76.599999999999994</v>
      </c>
      <c r="AG29" s="378">
        <v>76.599999999999994</v>
      </c>
      <c r="AH29" s="378"/>
      <c r="AI29" s="378"/>
      <c r="AJ29" s="378"/>
      <c r="AK29" s="378"/>
      <c r="AL29" s="378"/>
      <c r="AM29" s="378"/>
      <c r="AN29" s="378"/>
      <c r="AO29" s="378"/>
      <c r="AP29" s="378"/>
      <c r="AQ29" s="378"/>
      <c r="AR29" s="378"/>
    </row>
    <row r="30" spans="1:44" s="365" customFormat="1" ht="24" customHeight="1">
      <c r="A30" s="358" t="s">
        <v>211</v>
      </c>
      <c r="B30" s="370">
        <v>67.900000000000006</v>
      </c>
      <c r="C30" s="370">
        <v>68.099999999999994</v>
      </c>
      <c r="D30" s="370">
        <v>67.8</v>
      </c>
      <c r="E30" s="370">
        <v>67.900000000000006</v>
      </c>
      <c r="F30" s="370">
        <v>67.400000000000006</v>
      </c>
      <c r="G30" s="370">
        <v>67.5</v>
      </c>
      <c r="H30" s="370">
        <v>67.400000000000006</v>
      </c>
      <c r="I30" s="370">
        <v>67.400000000000006</v>
      </c>
      <c r="J30" s="370">
        <v>67.7</v>
      </c>
      <c r="K30" s="370">
        <v>67.599999999999994</v>
      </c>
      <c r="L30" s="370">
        <v>67.5</v>
      </c>
      <c r="M30" s="370">
        <v>66.7</v>
      </c>
      <c r="N30" s="370">
        <v>66.7</v>
      </c>
      <c r="O30" s="370">
        <v>66.400000000000006</v>
      </c>
      <c r="P30" s="370">
        <v>66.099999999999994</v>
      </c>
      <c r="Q30" s="370">
        <v>65.7</v>
      </c>
      <c r="R30" s="370">
        <v>65.900000000000006</v>
      </c>
      <c r="S30" s="370">
        <v>66.8</v>
      </c>
      <c r="T30" s="370">
        <v>67.5</v>
      </c>
      <c r="U30" s="370">
        <v>68.2</v>
      </c>
      <c r="V30" s="370">
        <v>67.900000000000006</v>
      </c>
      <c r="W30" s="370">
        <v>67.599999999999994</v>
      </c>
      <c r="X30" s="370">
        <v>67.7</v>
      </c>
      <c r="Y30" s="370">
        <v>68.2</v>
      </c>
      <c r="Z30" s="370">
        <v>68.599999999999994</v>
      </c>
      <c r="AA30" s="370">
        <v>69.099999999999994</v>
      </c>
      <c r="AB30" s="370">
        <v>69.5</v>
      </c>
      <c r="AC30" s="370">
        <v>69.599999999999994</v>
      </c>
      <c r="AD30" s="370">
        <v>69.7</v>
      </c>
      <c r="AE30" s="370">
        <v>69.8</v>
      </c>
      <c r="AF30" s="370">
        <v>70.599999999999994</v>
      </c>
      <c r="AG30" s="378">
        <v>70.599999999999994</v>
      </c>
      <c r="AH30" s="378"/>
      <c r="AI30" s="378"/>
      <c r="AJ30" s="378"/>
      <c r="AK30" s="378"/>
      <c r="AL30" s="378"/>
      <c r="AM30" s="378"/>
      <c r="AN30" s="378"/>
      <c r="AO30" s="378"/>
      <c r="AP30" s="378"/>
      <c r="AQ30" s="378"/>
      <c r="AR30" s="378"/>
    </row>
    <row r="31" spans="1:44" ht="15" customHeight="1">
      <c r="A31" s="358" t="s">
        <v>251</v>
      </c>
      <c r="B31" s="179">
        <v>69.11</v>
      </c>
      <c r="C31" s="179">
        <v>69.34</v>
      </c>
      <c r="D31" s="179">
        <v>69.599999999999994</v>
      </c>
      <c r="E31" s="179">
        <v>69.87</v>
      </c>
      <c r="F31" s="179">
        <v>70.010000000000005</v>
      </c>
      <c r="G31" s="179">
        <v>70.209999999999994</v>
      </c>
      <c r="H31" s="179">
        <v>70.349999999999994</v>
      </c>
      <c r="I31" s="179">
        <v>70.55</v>
      </c>
      <c r="J31" s="179">
        <v>70.760000000000005</v>
      </c>
      <c r="K31" s="179">
        <v>71.06</v>
      </c>
      <c r="L31" s="179">
        <v>71.38</v>
      </c>
      <c r="M31" s="179">
        <v>71.47</v>
      </c>
      <c r="N31" s="179">
        <v>71.7</v>
      </c>
      <c r="O31" s="179">
        <v>71.88</v>
      </c>
      <c r="P31" s="179">
        <v>72.08</v>
      </c>
      <c r="Q31" s="179">
        <v>72.23</v>
      </c>
      <c r="R31" s="179">
        <v>72.400000000000006</v>
      </c>
      <c r="S31" s="179">
        <v>72.64</v>
      </c>
      <c r="T31" s="179">
        <v>72.84</v>
      </c>
      <c r="U31" s="179">
        <v>73.099999999999994</v>
      </c>
      <c r="V31" s="179">
        <v>73.31</v>
      </c>
      <c r="W31" s="179">
        <v>73.5</v>
      </c>
      <c r="X31" s="179">
        <v>73.78</v>
      </c>
      <c r="Y31" s="179">
        <v>74.22</v>
      </c>
      <c r="Z31" s="179">
        <v>74.59</v>
      </c>
      <c r="AA31" s="179">
        <v>74.790000000000006</v>
      </c>
      <c r="AB31" s="179">
        <v>74.989999999999995</v>
      </c>
      <c r="AC31" s="179">
        <v>75.34</v>
      </c>
      <c r="AD31" s="179">
        <v>75.8</v>
      </c>
      <c r="AE31" s="179">
        <v>76.209999999999994</v>
      </c>
      <c r="AF31" s="179">
        <v>76.510000000000005</v>
      </c>
      <c r="AG31" s="378">
        <v>76.8</v>
      </c>
      <c r="AH31" s="378"/>
      <c r="AI31" s="378"/>
      <c r="AJ31" s="378"/>
      <c r="AK31" s="378"/>
      <c r="AL31" s="378"/>
      <c r="AM31" s="378"/>
      <c r="AN31" s="378"/>
      <c r="AO31" s="378"/>
      <c r="AP31" s="378"/>
      <c r="AQ31" s="378"/>
      <c r="AR31" s="378"/>
    </row>
    <row r="32" spans="1:44" ht="15" customHeight="1">
      <c r="A32" s="358" t="s">
        <v>214</v>
      </c>
      <c r="B32" s="370">
        <v>67.400000000000006</v>
      </c>
      <c r="C32" s="370">
        <v>67.400000000000006</v>
      </c>
      <c r="D32" s="370">
        <v>67.099999999999994</v>
      </c>
      <c r="E32" s="370">
        <v>67.2</v>
      </c>
      <c r="F32" s="370">
        <v>67.3</v>
      </c>
      <c r="G32" s="370">
        <v>67.3</v>
      </c>
      <c r="H32" s="370">
        <v>67.400000000000006</v>
      </c>
      <c r="I32" s="370">
        <v>67.3</v>
      </c>
      <c r="J32" s="370">
        <v>67</v>
      </c>
      <c r="K32" s="370">
        <v>66.7</v>
      </c>
      <c r="L32" s="370">
        <v>66.8</v>
      </c>
      <c r="M32" s="370">
        <v>67.099999999999994</v>
      </c>
      <c r="N32" s="370">
        <v>67.599999999999994</v>
      </c>
      <c r="O32" s="370">
        <v>68.2</v>
      </c>
      <c r="P32" s="370">
        <v>68.2</v>
      </c>
      <c r="Q32" s="370">
        <v>68.599999999999994</v>
      </c>
      <c r="R32" s="370">
        <v>68.5</v>
      </c>
      <c r="S32" s="370">
        <v>68.3</v>
      </c>
      <c r="T32" s="370">
        <v>68.7</v>
      </c>
      <c r="U32" s="370">
        <v>68.8</v>
      </c>
      <c r="V32" s="370">
        <v>69</v>
      </c>
      <c r="W32" s="370">
        <v>69.3</v>
      </c>
      <c r="X32" s="370">
        <v>69.400000000000006</v>
      </c>
      <c r="Y32" s="370">
        <v>69.8</v>
      </c>
      <c r="Z32" s="370">
        <v>69.8</v>
      </c>
      <c r="AA32" s="370">
        <v>69.900000000000006</v>
      </c>
      <c r="AB32" s="370">
        <v>70.099999999999994</v>
      </c>
      <c r="AC32" s="370">
        <v>70.3</v>
      </c>
      <c r="AD32" s="370">
        <v>70.900000000000006</v>
      </c>
      <c r="AE32" s="370">
        <v>71.2</v>
      </c>
      <c r="AF32" s="370">
        <v>71.7</v>
      </c>
      <c r="AG32" s="378">
        <v>72</v>
      </c>
      <c r="AH32" s="378"/>
      <c r="AI32" s="378"/>
      <c r="AJ32" s="378"/>
      <c r="AK32" s="378"/>
      <c r="AL32" s="378"/>
      <c r="AM32" s="378"/>
      <c r="AN32" s="378"/>
      <c r="AO32" s="378"/>
      <c r="AP32" s="378"/>
      <c r="AQ32" s="378"/>
      <c r="AR32" s="378"/>
    </row>
    <row r="33" spans="1:44" ht="15" customHeight="1">
      <c r="A33" s="358" t="s">
        <v>217</v>
      </c>
      <c r="B33" s="370" t="s">
        <v>293</v>
      </c>
      <c r="C33" s="370">
        <v>67</v>
      </c>
      <c r="D33" s="370">
        <v>66.8</v>
      </c>
      <c r="E33" s="370">
        <v>67.400000000000006</v>
      </c>
      <c r="F33" s="370">
        <v>67.8</v>
      </c>
      <c r="G33" s="370">
        <v>68.400000000000006</v>
      </c>
      <c r="H33" s="370">
        <v>68</v>
      </c>
      <c r="I33" s="370">
        <v>68.7</v>
      </c>
      <c r="J33" s="370">
        <v>68.900000000000006</v>
      </c>
      <c r="K33" s="370">
        <v>69.5</v>
      </c>
      <c r="L33" s="370">
        <v>69.2</v>
      </c>
      <c r="M33" s="370">
        <v>69.2</v>
      </c>
      <c r="N33" s="370">
        <v>68.900000000000006</v>
      </c>
      <c r="O33" s="370">
        <v>69.5</v>
      </c>
      <c r="P33" s="370">
        <v>70.2</v>
      </c>
      <c r="Q33" s="370">
        <v>70.5</v>
      </c>
      <c r="R33" s="370">
        <v>70.5</v>
      </c>
      <c r="S33" s="370">
        <v>70.7</v>
      </c>
      <c r="T33" s="370">
        <v>71.099999999999994</v>
      </c>
      <c r="U33" s="370">
        <v>71.599999999999994</v>
      </c>
      <c r="V33" s="370">
        <v>71.599999999999994</v>
      </c>
      <c r="W33" s="370">
        <v>71.900000000000006</v>
      </c>
      <c r="X33" s="370">
        <v>71.8</v>
      </c>
      <c r="Y33" s="370">
        <v>72.8</v>
      </c>
      <c r="Z33" s="370">
        <v>73.3</v>
      </c>
      <c r="AA33" s="370">
        <v>73.7</v>
      </c>
      <c r="AB33" s="370">
        <v>73.900000000000006</v>
      </c>
      <c r="AC33" s="370">
        <v>74.7</v>
      </c>
      <c r="AD33" s="370">
        <v>75.099999999999994</v>
      </c>
      <c r="AE33" s="370">
        <v>75.599999999999994</v>
      </c>
      <c r="AF33" s="370">
        <v>76.099999999999994</v>
      </c>
      <c r="AG33" s="378">
        <v>76.2</v>
      </c>
      <c r="AH33" s="378"/>
      <c r="AI33" s="378"/>
      <c r="AJ33" s="378"/>
      <c r="AK33" s="378"/>
      <c r="AL33" s="378"/>
      <c r="AM33" s="378"/>
      <c r="AN33" s="378"/>
      <c r="AO33" s="378"/>
      <c r="AP33" s="378"/>
      <c r="AQ33" s="378"/>
      <c r="AR33" s="378"/>
    </row>
    <row r="34" spans="1:44" ht="15" customHeight="1">
      <c r="A34" s="358" t="s">
        <v>213</v>
      </c>
      <c r="B34" s="370">
        <v>72.599999999999994</v>
      </c>
      <c r="C34" s="370">
        <v>73.099999999999994</v>
      </c>
      <c r="D34" s="370">
        <v>72.8</v>
      </c>
      <c r="E34" s="370">
        <v>73</v>
      </c>
      <c r="F34" s="370">
        <v>72.8</v>
      </c>
      <c r="G34" s="370">
        <v>73.2</v>
      </c>
      <c r="H34" s="370">
        <v>73.3</v>
      </c>
      <c r="I34" s="370">
        <v>73.099999999999994</v>
      </c>
      <c r="J34" s="370">
        <v>73.099999999999994</v>
      </c>
      <c r="K34" s="370">
        <v>73</v>
      </c>
      <c r="L34" s="370">
        <v>73.099999999999994</v>
      </c>
      <c r="M34" s="370">
        <v>73.5</v>
      </c>
      <c r="N34" s="370">
        <v>73.599999999999994</v>
      </c>
      <c r="O34" s="370">
        <v>73.900000000000006</v>
      </c>
      <c r="P34" s="370">
        <v>73.900000000000006</v>
      </c>
      <c r="Q34" s="370">
        <v>74</v>
      </c>
      <c r="R34" s="370">
        <v>74.599999999999994</v>
      </c>
      <c r="S34" s="370">
        <v>74.7</v>
      </c>
      <c r="T34" s="370">
        <v>74.7</v>
      </c>
      <c r="U34" s="370">
        <v>75.2</v>
      </c>
      <c r="V34" s="370">
        <v>75.599999999999994</v>
      </c>
      <c r="W34" s="370">
        <v>75.7</v>
      </c>
      <c r="X34" s="370">
        <v>75.7</v>
      </c>
      <c r="Y34" s="370">
        <v>76.3</v>
      </c>
      <c r="Z34" s="370">
        <v>76.400000000000006</v>
      </c>
      <c r="AA34" s="370">
        <v>77.099999999999994</v>
      </c>
      <c r="AB34" s="370">
        <v>77.099999999999994</v>
      </c>
      <c r="AC34" s="370">
        <v>77.599999999999994</v>
      </c>
      <c r="AD34" s="370">
        <v>78</v>
      </c>
      <c r="AE34" s="370">
        <v>78.5</v>
      </c>
      <c r="AF34" s="370">
        <v>78.8</v>
      </c>
      <c r="AG34" s="378">
        <v>78.8</v>
      </c>
      <c r="AH34" s="378"/>
      <c r="AI34" s="378"/>
      <c r="AJ34" s="378"/>
      <c r="AK34" s="378"/>
      <c r="AL34" s="378"/>
      <c r="AM34" s="378"/>
      <c r="AN34" s="378"/>
      <c r="AO34" s="378"/>
      <c r="AP34" s="378"/>
      <c r="AQ34" s="378"/>
      <c r="AR34" s="378"/>
    </row>
    <row r="35" spans="1:44" ht="24" customHeight="1">
      <c r="A35" s="358" t="s">
        <v>235</v>
      </c>
      <c r="B35" s="370">
        <v>72.599999999999994</v>
      </c>
      <c r="C35" s="370">
        <v>73</v>
      </c>
      <c r="D35" s="370">
        <v>73.2</v>
      </c>
      <c r="E35" s="370">
        <v>73.400000000000006</v>
      </c>
      <c r="F35" s="370">
        <v>73.3</v>
      </c>
      <c r="G35" s="370">
        <v>73.5</v>
      </c>
      <c r="H35" s="370">
        <v>73.7</v>
      </c>
      <c r="I35" s="370">
        <v>73.7</v>
      </c>
      <c r="J35" s="370">
        <v>74.3</v>
      </c>
      <c r="K35" s="370">
        <v>74.400000000000006</v>
      </c>
      <c r="L35" s="370">
        <v>74.5</v>
      </c>
      <c r="M35" s="370">
        <v>74.900000000000006</v>
      </c>
      <c r="N35" s="370">
        <v>74.900000000000006</v>
      </c>
      <c r="O35" s="370">
        <v>75.5</v>
      </c>
      <c r="P35" s="370">
        <v>75.599999999999994</v>
      </c>
      <c r="Q35" s="370">
        <v>75.900000000000006</v>
      </c>
      <c r="R35" s="370">
        <v>76.099999999999994</v>
      </c>
      <c r="S35" s="370">
        <v>76.2</v>
      </c>
      <c r="T35" s="370">
        <v>76.400000000000006</v>
      </c>
      <c r="U35" s="370">
        <v>76.7</v>
      </c>
      <c r="V35" s="370">
        <v>76.900000000000006</v>
      </c>
      <c r="W35" s="370">
        <v>77</v>
      </c>
      <c r="X35" s="370">
        <v>77.2</v>
      </c>
      <c r="Y35" s="370">
        <v>77.7</v>
      </c>
      <c r="Z35" s="370">
        <v>77.7</v>
      </c>
      <c r="AA35" s="370">
        <v>78</v>
      </c>
      <c r="AB35" s="370">
        <v>78.2</v>
      </c>
      <c r="AC35" s="370">
        <v>78.400000000000006</v>
      </c>
      <c r="AD35" s="370">
        <v>78.599999999999994</v>
      </c>
      <c r="AE35" s="370">
        <v>78.8</v>
      </c>
      <c r="AF35" s="370">
        <v>79.099999999999994</v>
      </c>
      <c r="AG35" s="378">
        <v>79.099999999999994</v>
      </c>
      <c r="AH35" s="378"/>
      <c r="AI35" s="378"/>
      <c r="AJ35" s="378"/>
      <c r="AK35" s="378"/>
      <c r="AL35" s="378"/>
      <c r="AM35" s="378"/>
      <c r="AN35" s="378"/>
      <c r="AO35" s="378"/>
      <c r="AP35" s="378"/>
      <c r="AQ35" s="378"/>
      <c r="AR35" s="378"/>
    </row>
    <row r="36" spans="1:44" ht="15" customHeight="1">
      <c r="A36" s="358" t="s">
        <v>296</v>
      </c>
      <c r="B36" s="412">
        <v>70.81</v>
      </c>
      <c r="C36" s="412">
        <v>71.06</v>
      </c>
      <c r="D36" s="412">
        <v>71.34</v>
      </c>
      <c r="E36" s="412">
        <v>71.540000000000006</v>
      </c>
      <c r="F36" s="412">
        <v>71.73</v>
      </c>
      <c r="G36" s="412">
        <v>71.91</v>
      </c>
      <c r="H36" s="412">
        <v>72.150000000000006</v>
      </c>
      <c r="I36" s="412">
        <v>72.41</v>
      </c>
      <c r="J36" s="412">
        <v>72.61</v>
      </c>
      <c r="K36" s="412">
        <v>72.86</v>
      </c>
      <c r="L36" s="412">
        <v>73.16</v>
      </c>
      <c r="M36" s="412">
        <v>73.36</v>
      </c>
      <c r="N36" s="412">
        <v>73.67</v>
      </c>
      <c r="O36" s="412">
        <v>73.83</v>
      </c>
      <c r="P36" s="412">
        <v>74.08</v>
      </c>
      <c r="Q36" s="412">
        <v>74.239999999999995</v>
      </c>
      <c r="R36" s="412">
        <v>74.489999999999995</v>
      </c>
      <c r="S36" s="412">
        <v>74.73</v>
      </c>
      <c r="T36" s="412">
        <v>75.010000000000005</v>
      </c>
      <c r="U36" s="412">
        <v>75.319999999999993</v>
      </c>
      <c r="V36" s="412">
        <v>75.61</v>
      </c>
      <c r="W36" s="412">
        <v>75.849999999999994</v>
      </c>
      <c r="X36" s="412">
        <v>76.150000000000006</v>
      </c>
      <c r="Y36" s="412">
        <v>76.5</v>
      </c>
      <c r="Z36" s="412">
        <v>76.87</v>
      </c>
      <c r="AA36" s="412">
        <v>77.14</v>
      </c>
      <c r="AB36" s="412">
        <v>77.38</v>
      </c>
      <c r="AC36" s="412">
        <v>77.680000000000007</v>
      </c>
      <c r="AD36" s="412">
        <v>78.010000000000005</v>
      </c>
      <c r="AE36" s="412">
        <v>78.41</v>
      </c>
      <c r="AF36" s="412">
        <v>78.709999999999994</v>
      </c>
      <c r="AG36" s="378">
        <v>78.900000000000006</v>
      </c>
      <c r="AH36" s="378"/>
      <c r="AI36" s="378"/>
      <c r="AJ36" s="378"/>
      <c r="AK36" s="378"/>
      <c r="AL36" s="378"/>
      <c r="AM36" s="378"/>
      <c r="AN36" s="378"/>
      <c r="AO36" s="378"/>
    </row>
    <row r="37" spans="1:44">
      <c r="A37" s="354" t="s">
        <v>222</v>
      </c>
      <c r="B37" s="178">
        <v>70.430000000000007</v>
      </c>
      <c r="C37" s="178">
        <v>70.69</v>
      </c>
      <c r="D37" s="178">
        <v>71.05</v>
      </c>
      <c r="E37" s="178">
        <v>71.05</v>
      </c>
      <c r="F37" s="178">
        <v>71.41</v>
      </c>
      <c r="G37" s="178">
        <v>71.55</v>
      </c>
      <c r="H37" s="178">
        <v>71.98</v>
      </c>
      <c r="I37" s="178">
        <v>72.33</v>
      </c>
      <c r="J37" s="178">
        <v>72.58</v>
      </c>
      <c r="K37" s="178">
        <v>72.8</v>
      </c>
      <c r="L37" s="178">
        <v>73.12</v>
      </c>
      <c r="M37" s="178">
        <v>73.239999999999995</v>
      </c>
      <c r="N37" s="178">
        <v>73.430000000000007</v>
      </c>
      <c r="O37" s="178">
        <v>73.42</v>
      </c>
      <c r="P37" s="178">
        <v>73.7</v>
      </c>
      <c r="Q37" s="178">
        <v>73.81</v>
      </c>
      <c r="R37" s="178">
        <v>74.19</v>
      </c>
      <c r="S37" s="178">
        <v>74.3</v>
      </c>
      <c r="T37" s="178">
        <v>74.58</v>
      </c>
      <c r="U37" s="178">
        <v>74.819999999999993</v>
      </c>
      <c r="V37" s="178">
        <v>75.260000000000005</v>
      </c>
      <c r="W37" s="178">
        <v>75.47</v>
      </c>
      <c r="X37" s="178">
        <v>75.78</v>
      </c>
      <c r="Y37" s="178">
        <v>76.11</v>
      </c>
      <c r="Z37" s="178">
        <v>76.56</v>
      </c>
      <c r="AA37" s="178">
        <v>76.680000000000007</v>
      </c>
      <c r="AB37" s="178">
        <v>76.87</v>
      </c>
      <c r="AC37" s="178">
        <v>77.08</v>
      </c>
      <c r="AD37" s="178">
        <v>77.510000000000005</v>
      </c>
      <c r="AE37" s="178">
        <v>77.84</v>
      </c>
      <c r="AF37" s="178">
        <v>78.08</v>
      </c>
      <c r="AG37" s="381">
        <v>78.2</v>
      </c>
    </row>
    <row r="38" spans="1:44">
      <c r="A38" s="251"/>
      <c r="G38" s="177"/>
      <c r="O38" s="365"/>
      <c r="P38" s="365"/>
      <c r="Q38" s="365"/>
      <c r="R38" s="365"/>
      <c r="S38" s="365"/>
      <c r="T38" s="365"/>
      <c r="U38" s="365"/>
      <c r="V38" s="365"/>
      <c r="W38" s="365"/>
      <c r="X38" s="365"/>
      <c r="Y38" s="365"/>
      <c r="Z38" s="365"/>
      <c r="AA38" s="365"/>
    </row>
    <row r="39" spans="1:44" ht="12" customHeight="1">
      <c r="A39" s="160" t="s">
        <v>609</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row>
    <row r="40" spans="1:44" ht="12" customHeight="1">
      <c r="A40" s="176" t="s">
        <v>297</v>
      </c>
      <c r="G40" s="177"/>
      <c r="O40" s="365"/>
      <c r="P40" s="365"/>
      <c r="Q40" s="365"/>
      <c r="R40" s="365"/>
      <c r="S40" s="365"/>
      <c r="T40" s="365"/>
      <c r="U40" s="365"/>
      <c r="V40" s="365"/>
      <c r="W40" s="365"/>
      <c r="X40" s="365"/>
      <c r="Y40" s="365"/>
      <c r="Z40" s="365"/>
      <c r="AA40" s="365"/>
    </row>
    <row r="41" spans="1:44" ht="12" customHeight="1">
      <c r="A41" s="176" t="s">
        <v>493</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4"/>
    </row>
    <row r="42" spans="1:44" ht="12" customHeight="1">
      <c r="A42" s="251"/>
      <c r="B42" s="365"/>
      <c r="C42" s="365"/>
      <c r="D42" s="365"/>
      <c r="E42" s="365"/>
      <c r="F42" s="365"/>
      <c r="G42" s="365"/>
      <c r="H42" s="365"/>
      <c r="I42" s="365"/>
      <c r="J42" s="365"/>
      <c r="K42" s="365"/>
      <c r="L42" s="365"/>
      <c r="M42" s="365"/>
      <c r="P42" s="365"/>
      <c r="Q42" s="365"/>
      <c r="R42" s="365"/>
      <c r="S42" s="365"/>
      <c r="T42" s="365"/>
      <c r="U42" s="365"/>
      <c r="V42" s="365"/>
      <c r="W42" s="365"/>
      <c r="X42" s="365"/>
      <c r="Y42" s="365"/>
      <c r="Z42" s="365"/>
      <c r="AA42" s="365"/>
      <c r="AB42" s="365"/>
    </row>
    <row r="43" spans="1:44" ht="12" customHeight="1">
      <c r="A43" s="251" t="s">
        <v>491</v>
      </c>
      <c r="B43" s="373"/>
      <c r="C43" s="365"/>
      <c r="D43" s="365"/>
      <c r="E43" s="365"/>
      <c r="F43" s="365"/>
      <c r="G43" s="365"/>
      <c r="H43" s="365"/>
      <c r="I43" s="365"/>
      <c r="J43" s="365"/>
      <c r="K43" s="365"/>
      <c r="L43" s="365"/>
      <c r="M43" s="373"/>
      <c r="P43" s="365"/>
      <c r="Q43" s="365"/>
      <c r="R43" s="365"/>
      <c r="S43" s="365"/>
      <c r="T43" s="365"/>
      <c r="U43" s="365"/>
      <c r="V43" s="365"/>
      <c r="W43" s="365"/>
      <c r="X43" s="365"/>
      <c r="Y43" s="365"/>
      <c r="Z43" s="365"/>
      <c r="AA43" s="365"/>
      <c r="AB43" s="365"/>
    </row>
    <row r="44" spans="1:44">
      <c r="A44" s="365"/>
      <c r="B44" s="365"/>
      <c r="C44" s="365"/>
      <c r="D44" s="365"/>
      <c r="E44" s="365"/>
      <c r="F44" s="365"/>
      <c r="G44" s="365"/>
      <c r="H44" s="365"/>
      <c r="I44" s="365"/>
      <c r="J44" s="365"/>
      <c r="K44" s="365"/>
      <c r="L44" s="365"/>
      <c r="M44" s="365"/>
      <c r="P44" s="365"/>
      <c r="Q44" s="365"/>
      <c r="R44" s="365"/>
      <c r="S44" s="365"/>
      <c r="T44" s="365"/>
      <c r="U44" s="365"/>
      <c r="V44" s="365"/>
      <c r="W44" s="365"/>
      <c r="X44" s="365"/>
      <c r="Y44" s="365"/>
      <c r="Z44" s="365"/>
      <c r="AA44" s="365"/>
      <c r="AB44" s="365"/>
    </row>
    <row r="45" spans="1:44">
      <c r="O45" s="365"/>
      <c r="P45" s="365"/>
      <c r="Q45" s="365"/>
      <c r="R45" s="365"/>
      <c r="S45" s="365"/>
      <c r="T45" s="365"/>
      <c r="U45" s="365"/>
      <c r="V45" s="365"/>
      <c r="W45" s="365"/>
      <c r="X45" s="365"/>
      <c r="Y45" s="365"/>
      <c r="Z45" s="365"/>
      <c r="AA45" s="365"/>
    </row>
    <row r="46" spans="1:44">
      <c r="O46" s="365"/>
      <c r="P46" s="365"/>
      <c r="Q46" s="365"/>
      <c r="R46" s="365"/>
      <c r="S46" s="365"/>
      <c r="T46" s="365"/>
      <c r="U46" s="365"/>
      <c r="V46" s="365"/>
      <c r="W46" s="365"/>
      <c r="X46" s="365"/>
      <c r="Y46" s="365"/>
      <c r="Z46" s="365"/>
      <c r="AA46" s="365"/>
    </row>
  </sheetData>
  <mergeCells count="3">
    <mergeCell ref="F1:G1"/>
    <mergeCell ref="A1:B1"/>
    <mergeCell ref="A2:E2"/>
  </mergeCells>
  <pageMargins left="0.15748031496062992" right="0.15748031496062992" top="0.98425196850393704" bottom="0.98425196850393704" header="0.51181102362204722" footer="0.51181102362204722"/>
  <pageSetup paperSize="9" scale="69" orientation="landscape" r:id="rId1"/>
  <headerFooter alignWithMargins="0">
    <oddFooter>&amp;L© Crown Copyright 2015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zoomScaleNormal="100" workbookViewId="0">
      <selection sqref="A1:B1"/>
    </sheetView>
  </sheetViews>
  <sheetFormatPr defaultColWidth="9.28515625" defaultRowHeight="15"/>
  <cols>
    <col min="1" max="1" width="58" style="172" customWidth="1"/>
    <col min="2" max="3" width="10.7109375" style="172" customWidth="1"/>
    <col min="4" max="4" width="10.7109375" style="173" customWidth="1"/>
    <col min="5" max="13" width="10.7109375" style="172" customWidth="1"/>
    <col min="14" max="15" width="9.28515625" style="172"/>
    <col min="16" max="16" width="10.7109375" style="172" customWidth="1"/>
    <col min="17" max="30" width="9.28515625" style="172"/>
    <col min="31" max="31" width="10.28515625" style="172" customWidth="1"/>
    <col min="32" max="32" width="10.42578125" style="172" customWidth="1"/>
    <col min="33" max="33" width="12" style="172" customWidth="1"/>
    <col min="34" max="42" width="14.7109375" style="172" customWidth="1"/>
    <col min="43" max="256" width="9.28515625" style="172"/>
    <col min="257" max="257" width="56.5703125" style="172" customWidth="1"/>
    <col min="258" max="269" width="10.7109375" style="172" customWidth="1"/>
    <col min="270" max="271" width="9.28515625" style="172"/>
    <col min="272" max="272" width="10.7109375" style="172" customWidth="1"/>
    <col min="273" max="286" width="9.28515625" style="172"/>
    <col min="287" max="287" width="10.28515625" style="172" customWidth="1"/>
    <col min="288" max="288" width="10.42578125" style="172" customWidth="1"/>
    <col min="289" max="298" width="14.7109375" style="172" customWidth="1"/>
    <col min="299" max="512" width="9.28515625" style="172"/>
    <col min="513" max="513" width="56.5703125" style="172" customWidth="1"/>
    <col min="514" max="525" width="10.7109375" style="172" customWidth="1"/>
    <col min="526" max="527" width="9.28515625" style="172"/>
    <col min="528" max="528" width="10.7109375" style="172" customWidth="1"/>
    <col min="529" max="542" width="9.28515625" style="172"/>
    <col min="543" max="543" width="10.28515625" style="172" customWidth="1"/>
    <col min="544" max="544" width="10.42578125" style="172" customWidth="1"/>
    <col min="545" max="554" width="14.7109375" style="172" customWidth="1"/>
    <col min="555" max="768" width="9.28515625" style="172"/>
    <col min="769" max="769" width="56.5703125" style="172" customWidth="1"/>
    <col min="770" max="781" width="10.7109375" style="172" customWidth="1"/>
    <col min="782" max="783" width="9.28515625" style="172"/>
    <col min="784" max="784" width="10.7109375" style="172" customWidth="1"/>
    <col min="785" max="798" width="9.28515625" style="172"/>
    <col min="799" max="799" width="10.28515625" style="172" customWidth="1"/>
    <col min="800" max="800" width="10.42578125" style="172" customWidth="1"/>
    <col min="801" max="810" width="14.7109375" style="172" customWidth="1"/>
    <col min="811" max="1024" width="9.28515625" style="172"/>
    <col min="1025" max="1025" width="56.5703125" style="172" customWidth="1"/>
    <col min="1026" max="1037" width="10.7109375" style="172" customWidth="1"/>
    <col min="1038" max="1039" width="9.28515625" style="172"/>
    <col min="1040" max="1040" width="10.7109375" style="172" customWidth="1"/>
    <col min="1041" max="1054" width="9.28515625" style="172"/>
    <col min="1055" max="1055" width="10.28515625" style="172" customWidth="1"/>
    <col min="1056" max="1056" width="10.42578125" style="172" customWidth="1"/>
    <col min="1057" max="1066" width="14.7109375" style="172" customWidth="1"/>
    <col min="1067" max="1280" width="9.28515625" style="172"/>
    <col min="1281" max="1281" width="56.5703125" style="172" customWidth="1"/>
    <col min="1282" max="1293" width="10.7109375" style="172" customWidth="1"/>
    <col min="1294" max="1295" width="9.28515625" style="172"/>
    <col min="1296" max="1296" width="10.7109375" style="172" customWidth="1"/>
    <col min="1297" max="1310" width="9.28515625" style="172"/>
    <col min="1311" max="1311" width="10.28515625" style="172" customWidth="1"/>
    <col min="1312" max="1312" width="10.42578125" style="172" customWidth="1"/>
    <col min="1313" max="1322" width="14.7109375" style="172" customWidth="1"/>
    <col min="1323" max="1536" width="9.28515625" style="172"/>
    <col min="1537" max="1537" width="56.5703125" style="172" customWidth="1"/>
    <col min="1538" max="1549" width="10.7109375" style="172" customWidth="1"/>
    <col min="1550" max="1551" width="9.28515625" style="172"/>
    <col min="1552" max="1552" width="10.7109375" style="172" customWidth="1"/>
    <col min="1553" max="1566" width="9.28515625" style="172"/>
    <col min="1567" max="1567" width="10.28515625" style="172" customWidth="1"/>
    <col min="1568" max="1568" width="10.42578125" style="172" customWidth="1"/>
    <col min="1569" max="1578" width="14.7109375" style="172" customWidth="1"/>
    <col min="1579" max="1792" width="9.28515625" style="172"/>
    <col min="1793" max="1793" width="56.5703125" style="172" customWidth="1"/>
    <col min="1794" max="1805" width="10.7109375" style="172" customWidth="1"/>
    <col min="1806" max="1807" width="9.28515625" style="172"/>
    <col min="1808" max="1808" width="10.7109375" style="172" customWidth="1"/>
    <col min="1809" max="1822" width="9.28515625" style="172"/>
    <col min="1823" max="1823" width="10.28515625" style="172" customWidth="1"/>
    <col min="1824" max="1824" width="10.42578125" style="172" customWidth="1"/>
    <col min="1825" max="1834" width="14.7109375" style="172" customWidth="1"/>
    <col min="1835" max="2048" width="9.28515625" style="172"/>
    <col min="2049" max="2049" width="56.5703125" style="172" customWidth="1"/>
    <col min="2050" max="2061" width="10.7109375" style="172" customWidth="1"/>
    <col min="2062" max="2063" width="9.28515625" style="172"/>
    <col min="2064" max="2064" width="10.7109375" style="172" customWidth="1"/>
    <col min="2065" max="2078" width="9.28515625" style="172"/>
    <col min="2079" max="2079" width="10.28515625" style="172" customWidth="1"/>
    <col min="2080" max="2080" width="10.42578125" style="172" customWidth="1"/>
    <col min="2081" max="2090" width="14.7109375" style="172" customWidth="1"/>
    <col min="2091" max="2304" width="9.28515625" style="172"/>
    <col min="2305" max="2305" width="56.5703125" style="172" customWidth="1"/>
    <col min="2306" max="2317" width="10.7109375" style="172" customWidth="1"/>
    <col min="2318" max="2319" width="9.28515625" style="172"/>
    <col min="2320" max="2320" width="10.7109375" style="172" customWidth="1"/>
    <col min="2321" max="2334" width="9.28515625" style="172"/>
    <col min="2335" max="2335" width="10.28515625" style="172" customWidth="1"/>
    <col min="2336" max="2336" width="10.42578125" style="172" customWidth="1"/>
    <col min="2337" max="2346" width="14.7109375" style="172" customWidth="1"/>
    <col min="2347" max="2560" width="9.28515625" style="172"/>
    <col min="2561" max="2561" width="56.5703125" style="172" customWidth="1"/>
    <col min="2562" max="2573" width="10.7109375" style="172" customWidth="1"/>
    <col min="2574" max="2575" width="9.28515625" style="172"/>
    <col min="2576" max="2576" width="10.7109375" style="172" customWidth="1"/>
    <col min="2577" max="2590" width="9.28515625" style="172"/>
    <col min="2591" max="2591" width="10.28515625" style="172" customWidth="1"/>
    <col min="2592" max="2592" width="10.42578125" style="172" customWidth="1"/>
    <col min="2593" max="2602" width="14.7109375" style="172" customWidth="1"/>
    <col min="2603" max="2816" width="9.28515625" style="172"/>
    <col min="2817" max="2817" width="56.5703125" style="172" customWidth="1"/>
    <col min="2818" max="2829" width="10.7109375" style="172" customWidth="1"/>
    <col min="2830" max="2831" width="9.28515625" style="172"/>
    <col min="2832" max="2832" width="10.7109375" style="172" customWidth="1"/>
    <col min="2833" max="2846" width="9.28515625" style="172"/>
    <col min="2847" max="2847" width="10.28515625" style="172" customWidth="1"/>
    <col min="2848" max="2848" width="10.42578125" style="172" customWidth="1"/>
    <col min="2849" max="2858" width="14.7109375" style="172" customWidth="1"/>
    <col min="2859" max="3072" width="9.28515625" style="172"/>
    <col min="3073" max="3073" width="56.5703125" style="172" customWidth="1"/>
    <col min="3074" max="3085" width="10.7109375" style="172" customWidth="1"/>
    <col min="3086" max="3087" width="9.28515625" style="172"/>
    <col min="3088" max="3088" width="10.7109375" style="172" customWidth="1"/>
    <col min="3089" max="3102" width="9.28515625" style="172"/>
    <col min="3103" max="3103" width="10.28515625" style="172" customWidth="1"/>
    <col min="3104" max="3104" width="10.42578125" style="172" customWidth="1"/>
    <col min="3105" max="3114" width="14.7109375" style="172" customWidth="1"/>
    <col min="3115" max="3328" width="9.28515625" style="172"/>
    <col min="3329" max="3329" width="56.5703125" style="172" customWidth="1"/>
    <col min="3330" max="3341" width="10.7109375" style="172" customWidth="1"/>
    <col min="3342" max="3343" width="9.28515625" style="172"/>
    <col min="3344" max="3344" width="10.7109375" style="172" customWidth="1"/>
    <col min="3345" max="3358" width="9.28515625" style="172"/>
    <col min="3359" max="3359" width="10.28515625" style="172" customWidth="1"/>
    <col min="3360" max="3360" width="10.42578125" style="172" customWidth="1"/>
    <col min="3361" max="3370" width="14.7109375" style="172" customWidth="1"/>
    <col min="3371" max="3584" width="9.28515625" style="172"/>
    <col min="3585" max="3585" width="56.5703125" style="172" customWidth="1"/>
    <col min="3586" max="3597" width="10.7109375" style="172" customWidth="1"/>
    <col min="3598" max="3599" width="9.28515625" style="172"/>
    <col min="3600" max="3600" width="10.7109375" style="172" customWidth="1"/>
    <col min="3601" max="3614" width="9.28515625" style="172"/>
    <col min="3615" max="3615" width="10.28515625" style="172" customWidth="1"/>
    <col min="3616" max="3616" width="10.42578125" style="172" customWidth="1"/>
    <col min="3617" max="3626" width="14.7109375" style="172" customWidth="1"/>
    <col min="3627" max="3840" width="9.28515625" style="172"/>
    <col min="3841" max="3841" width="56.5703125" style="172" customWidth="1"/>
    <col min="3842" max="3853" width="10.7109375" style="172" customWidth="1"/>
    <col min="3854" max="3855" width="9.28515625" style="172"/>
    <col min="3856" max="3856" width="10.7109375" style="172" customWidth="1"/>
    <col min="3857" max="3870" width="9.28515625" style="172"/>
    <col min="3871" max="3871" width="10.28515625" style="172" customWidth="1"/>
    <col min="3872" max="3872" width="10.42578125" style="172" customWidth="1"/>
    <col min="3873" max="3882" width="14.7109375" style="172" customWidth="1"/>
    <col min="3883" max="4096" width="9.28515625" style="172"/>
    <col min="4097" max="4097" width="56.5703125" style="172" customWidth="1"/>
    <col min="4098" max="4109" width="10.7109375" style="172" customWidth="1"/>
    <col min="4110" max="4111" width="9.28515625" style="172"/>
    <col min="4112" max="4112" width="10.7109375" style="172" customWidth="1"/>
    <col min="4113" max="4126" width="9.28515625" style="172"/>
    <col min="4127" max="4127" width="10.28515625" style="172" customWidth="1"/>
    <col min="4128" max="4128" width="10.42578125" style="172" customWidth="1"/>
    <col min="4129" max="4138" width="14.7109375" style="172" customWidth="1"/>
    <col min="4139" max="4352" width="9.28515625" style="172"/>
    <col min="4353" max="4353" width="56.5703125" style="172" customWidth="1"/>
    <col min="4354" max="4365" width="10.7109375" style="172" customWidth="1"/>
    <col min="4366" max="4367" width="9.28515625" style="172"/>
    <col min="4368" max="4368" width="10.7109375" style="172" customWidth="1"/>
    <col min="4369" max="4382" width="9.28515625" style="172"/>
    <col min="4383" max="4383" width="10.28515625" style="172" customWidth="1"/>
    <col min="4384" max="4384" width="10.42578125" style="172" customWidth="1"/>
    <col min="4385" max="4394" width="14.7109375" style="172" customWidth="1"/>
    <col min="4395" max="4608" width="9.28515625" style="172"/>
    <col min="4609" max="4609" width="56.5703125" style="172" customWidth="1"/>
    <col min="4610" max="4621" width="10.7109375" style="172" customWidth="1"/>
    <col min="4622" max="4623" width="9.28515625" style="172"/>
    <col min="4624" max="4624" width="10.7109375" style="172" customWidth="1"/>
    <col min="4625" max="4638" width="9.28515625" style="172"/>
    <col min="4639" max="4639" width="10.28515625" style="172" customWidth="1"/>
    <col min="4640" max="4640" width="10.42578125" style="172" customWidth="1"/>
    <col min="4641" max="4650" width="14.7109375" style="172" customWidth="1"/>
    <col min="4651" max="4864" width="9.28515625" style="172"/>
    <col min="4865" max="4865" width="56.5703125" style="172" customWidth="1"/>
    <col min="4866" max="4877" width="10.7109375" style="172" customWidth="1"/>
    <col min="4878" max="4879" width="9.28515625" style="172"/>
    <col min="4880" max="4880" width="10.7109375" style="172" customWidth="1"/>
    <col min="4881" max="4894" width="9.28515625" style="172"/>
    <col min="4895" max="4895" width="10.28515625" style="172" customWidth="1"/>
    <col min="4896" max="4896" width="10.42578125" style="172" customWidth="1"/>
    <col min="4897" max="4906" width="14.7109375" style="172" customWidth="1"/>
    <col min="4907" max="5120" width="9.28515625" style="172"/>
    <col min="5121" max="5121" width="56.5703125" style="172" customWidth="1"/>
    <col min="5122" max="5133" width="10.7109375" style="172" customWidth="1"/>
    <col min="5134" max="5135" width="9.28515625" style="172"/>
    <col min="5136" max="5136" width="10.7109375" style="172" customWidth="1"/>
    <col min="5137" max="5150" width="9.28515625" style="172"/>
    <col min="5151" max="5151" width="10.28515625" style="172" customWidth="1"/>
    <col min="5152" max="5152" width="10.42578125" style="172" customWidth="1"/>
    <col min="5153" max="5162" width="14.7109375" style="172" customWidth="1"/>
    <col min="5163" max="5376" width="9.28515625" style="172"/>
    <col min="5377" max="5377" width="56.5703125" style="172" customWidth="1"/>
    <col min="5378" max="5389" width="10.7109375" style="172" customWidth="1"/>
    <col min="5390" max="5391" width="9.28515625" style="172"/>
    <col min="5392" max="5392" width="10.7109375" style="172" customWidth="1"/>
    <col min="5393" max="5406" width="9.28515625" style="172"/>
    <col min="5407" max="5407" width="10.28515625" style="172" customWidth="1"/>
    <col min="5408" max="5408" width="10.42578125" style="172" customWidth="1"/>
    <col min="5409" max="5418" width="14.7109375" style="172" customWidth="1"/>
    <col min="5419" max="5632" width="9.28515625" style="172"/>
    <col min="5633" max="5633" width="56.5703125" style="172" customWidth="1"/>
    <col min="5634" max="5645" width="10.7109375" style="172" customWidth="1"/>
    <col min="5646" max="5647" width="9.28515625" style="172"/>
    <col min="5648" max="5648" width="10.7109375" style="172" customWidth="1"/>
    <col min="5649" max="5662" width="9.28515625" style="172"/>
    <col min="5663" max="5663" width="10.28515625" style="172" customWidth="1"/>
    <col min="5664" max="5664" width="10.42578125" style="172" customWidth="1"/>
    <col min="5665" max="5674" width="14.7109375" style="172" customWidth="1"/>
    <col min="5675" max="5888" width="9.28515625" style="172"/>
    <col min="5889" max="5889" width="56.5703125" style="172" customWidth="1"/>
    <col min="5890" max="5901" width="10.7109375" style="172" customWidth="1"/>
    <col min="5902" max="5903" width="9.28515625" style="172"/>
    <col min="5904" max="5904" width="10.7109375" style="172" customWidth="1"/>
    <col min="5905" max="5918" width="9.28515625" style="172"/>
    <col min="5919" max="5919" width="10.28515625" style="172" customWidth="1"/>
    <col min="5920" max="5920" width="10.42578125" style="172" customWidth="1"/>
    <col min="5921" max="5930" width="14.7109375" style="172" customWidth="1"/>
    <col min="5931" max="6144" width="9.28515625" style="172"/>
    <col min="6145" max="6145" width="56.5703125" style="172" customWidth="1"/>
    <col min="6146" max="6157" width="10.7109375" style="172" customWidth="1"/>
    <col min="6158" max="6159" width="9.28515625" style="172"/>
    <col min="6160" max="6160" width="10.7109375" style="172" customWidth="1"/>
    <col min="6161" max="6174" width="9.28515625" style="172"/>
    <col min="6175" max="6175" width="10.28515625" style="172" customWidth="1"/>
    <col min="6176" max="6176" width="10.42578125" style="172" customWidth="1"/>
    <col min="6177" max="6186" width="14.7109375" style="172" customWidth="1"/>
    <col min="6187" max="6400" width="9.28515625" style="172"/>
    <col min="6401" max="6401" width="56.5703125" style="172" customWidth="1"/>
    <col min="6402" max="6413" width="10.7109375" style="172" customWidth="1"/>
    <col min="6414" max="6415" width="9.28515625" style="172"/>
    <col min="6416" max="6416" width="10.7109375" style="172" customWidth="1"/>
    <col min="6417" max="6430" width="9.28515625" style="172"/>
    <col min="6431" max="6431" width="10.28515625" style="172" customWidth="1"/>
    <col min="6432" max="6432" width="10.42578125" style="172" customWidth="1"/>
    <col min="6433" max="6442" width="14.7109375" style="172" customWidth="1"/>
    <col min="6443" max="6656" width="9.28515625" style="172"/>
    <col min="6657" max="6657" width="56.5703125" style="172" customWidth="1"/>
    <col min="6658" max="6669" width="10.7109375" style="172" customWidth="1"/>
    <col min="6670" max="6671" width="9.28515625" style="172"/>
    <col min="6672" max="6672" width="10.7109375" style="172" customWidth="1"/>
    <col min="6673" max="6686" width="9.28515625" style="172"/>
    <col min="6687" max="6687" width="10.28515625" style="172" customWidth="1"/>
    <col min="6688" max="6688" width="10.42578125" style="172" customWidth="1"/>
    <col min="6689" max="6698" width="14.7109375" style="172" customWidth="1"/>
    <col min="6699" max="6912" width="9.28515625" style="172"/>
    <col min="6913" max="6913" width="56.5703125" style="172" customWidth="1"/>
    <col min="6914" max="6925" width="10.7109375" style="172" customWidth="1"/>
    <col min="6926" max="6927" width="9.28515625" style="172"/>
    <col min="6928" max="6928" width="10.7109375" style="172" customWidth="1"/>
    <col min="6929" max="6942" width="9.28515625" style="172"/>
    <col min="6943" max="6943" width="10.28515625" style="172" customWidth="1"/>
    <col min="6944" max="6944" width="10.42578125" style="172" customWidth="1"/>
    <col min="6945" max="6954" width="14.7109375" style="172" customWidth="1"/>
    <col min="6955" max="7168" width="9.28515625" style="172"/>
    <col min="7169" max="7169" width="56.5703125" style="172" customWidth="1"/>
    <col min="7170" max="7181" width="10.7109375" style="172" customWidth="1"/>
    <col min="7182" max="7183" width="9.28515625" style="172"/>
    <col min="7184" max="7184" width="10.7109375" style="172" customWidth="1"/>
    <col min="7185" max="7198" width="9.28515625" style="172"/>
    <col min="7199" max="7199" width="10.28515625" style="172" customWidth="1"/>
    <col min="7200" max="7200" width="10.42578125" style="172" customWidth="1"/>
    <col min="7201" max="7210" width="14.7109375" style="172" customWidth="1"/>
    <col min="7211" max="7424" width="9.28515625" style="172"/>
    <col min="7425" max="7425" width="56.5703125" style="172" customWidth="1"/>
    <col min="7426" max="7437" width="10.7109375" style="172" customWidth="1"/>
    <col min="7438" max="7439" width="9.28515625" style="172"/>
    <col min="7440" max="7440" width="10.7109375" style="172" customWidth="1"/>
    <col min="7441" max="7454" width="9.28515625" style="172"/>
    <col min="7455" max="7455" width="10.28515625" style="172" customWidth="1"/>
    <col min="7456" max="7456" width="10.42578125" style="172" customWidth="1"/>
    <col min="7457" max="7466" width="14.7109375" style="172" customWidth="1"/>
    <col min="7467" max="7680" width="9.28515625" style="172"/>
    <col min="7681" max="7681" width="56.5703125" style="172" customWidth="1"/>
    <col min="7682" max="7693" width="10.7109375" style="172" customWidth="1"/>
    <col min="7694" max="7695" width="9.28515625" style="172"/>
    <col min="7696" max="7696" width="10.7109375" style="172" customWidth="1"/>
    <col min="7697" max="7710" width="9.28515625" style="172"/>
    <col min="7711" max="7711" width="10.28515625" style="172" customWidth="1"/>
    <col min="7712" max="7712" width="10.42578125" style="172" customWidth="1"/>
    <col min="7713" max="7722" width="14.7109375" style="172" customWidth="1"/>
    <col min="7723" max="7936" width="9.28515625" style="172"/>
    <col min="7937" max="7937" width="56.5703125" style="172" customWidth="1"/>
    <col min="7938" max="7949" width="10.7109375" style="172" customWidth="1"/>
    <col min="7950" max="7951" width="9.28515625" style="172"/>
    <col min="7952" max="7952" width="10.7109375" style="172" customWidth="1"/>
    <col min="7953" max="7966" width="9.28515625" style="172"/>
    <col min="7967" max="7967" width="10.28515625" style="172" customWidth="1"/>
    <col min="7968" max="7968" width="10.42578125" style="172" customWidth="1"/>
    <col min="7969" max="7978" width="14.7109375" style="172" customWidth="1"/>
    <col min="7979" max="8192" width="9.28515625" style="172"/>
    <col min="8193" max="8193" width="56.5703125" style="172" customWidth="1"/>
    <col min="8194" max="8205" width="10.7109375" style="172" customWidth="1"/>
    <col min="8206" max="8207" width="9.28515625" style="172"/>
    <col min="8208" max="8208" width="10.7109375" style="172" customWidth="1"/>
    <col min="8209" max="8222" width="9.28515625" style="172"/>
    <col min="8223" max="8223" width="10.28515625" style="172" customWidth="1"/>
    <col min="8224" max="8224" width="10.42578125" style="172" customWidth="1"/>
    <col min="8225" max="8234" width="14.7109375" style="172" customWidth="1"/>
    <col min="8235" max="8448" width="9.28515625" style="172"/>
    <col min="8449" max="8449" width="56.5703125" style="172" customWidth="1"/>
    <col min="8450" max="8461" width="10.7109375" style="172" customWidth="1"/>
    <col min="8462" max="8463" width="9.28515625" style="172"/>
    <col min="8464" max="8464" width="10.7109375" style="172" customWidth="1"/>
    <col min="8465" max="8478" width="9.28515625" style="172"/>
    <col min="8479" max="8479" width="10.28515625" style="172" customWidth="1"/>
    <col min="8480" max="8480" width="10.42578125" style="172" customWidth="1"/>
    <col min="8481" max="8490" width="14.7109375" style="172" customWidth="1"/>
    <col min="8491" max="8704" width="9.28515625" style="172"/>
    <col min="8705" max="8705" width="56.5703125" style="172" customWidth="1"/>
    <col min="8706" max="8717" width="10.7109375" style="172" customWidth="1"/>
    <col min="8718" max="8719" width="9.28515625" style="172"/>
    <col min="8720" max="8720" width="10.7109375" style="172" customWidth="1"/>
    <col min="8721" max="8734" width="9.28515625" style="172"/>
    <col min="8735" max="8735" width="10.28515625" style="172" customWidth="1"/>
    <col min="8736" max="8736" width="10.42578125" style="172" customWidth="1"/>
    <col min="8737" max="8746" width="14.7109375" style="172" customWidth="1"/>
    <col min="8747" max="8960" width="9.28515625" style="172"/>
    <col min="8961" max="8961" width="56.5703125" style="172" customWidth="1"/>
    <col min="8962" max="8973" width="10.7109375" style="172" customWidth="1"/>
    <col min="8974" max="8975" width="9.28515625" style="172"/>
    <col min="8976" max="8976" width="10.7109375" style="172" customWidth="1"/>
    <col min="8977" max="8990" width="9.28515625" style="172"/>
    <col min="8991" max="8991" width="10.28515625" style="172" customWidth="1"/>
    <col min="8992" max="8992" width="10.42578125" style="172" customWidth="1"/>
    <col min="8993" max="9002" width="14.7109375" style="172" customWidth="1"/>
    <col min="9003" max="9216" width="9.28515625" style="172"/>
    <col min="9217" max="9217" width="56.5703125" style="172" customWidth="1"/>
    <col min="9218" max="9229" width="10.7109375" style="172" customWidth="1"/>
    <col min="9230" max="9231" width="9.28515625" style="172"/>
    <col min="9232" max="9232" width="10.7109375" style="172" customWidth="1"/>
    <col min="9233" max="9246" width="9.28515625" style="172"/>
    <col min="9247" max="9247" width="10.28515625" style="172" customWidth="1"/>
    <col min="9248" max="9248" width="10.42578125" style="172" customWidth="1"/>
    <col min="9249" max="9258" width="14.7109375" style="172" customWidth="1"/>
    <col min="9259" max="9472" width="9.28515625" style="172"/>
    <col min="9473" max="9473" width="56.5703125" style="172" customWidth="1"/>
    <col min="9474" max="9485" width="10.7109375" style="172" customWidth="1"/>
    <col min="9486" max="9487" width="9.28515625" style="172"/>
    <col min="9488" max="9488" width="10.7109375" style="172" customWidth="1"/>
    <col min="9489" max="9502" width="9.28515625" style="172"/>
    <col min="9503" max="9503" width="10.28515625" style="172" customWidth="1"/>
    <col min="9504" max="9504" width="10.42578125" style="172" customWidth="1"/>
    <col min="9505" max="9514" width="14.7109375" style="172" customWidth="1"/>
    <col min="9515" max="9728" width="9.28515625" style="172"/>
    <col min="9729" max="9729" width="56.5703125" style="172" customWidth="1"/>
    <col min="9730" max="9741" width="10.7109375" style="172" customWidth="1"/>
    <col min="9742" max="9743" width="9.28515625" style="172"/>
    <col min="9744" max="9744" width="10.7109375" style="172" customWidth="1"/>
    <col min="9745" max="9758" width="9.28515625" style="172"/>
    <col min="9759" max="9759" width="10.28515625" style="172" customWidth="1"/>
    <col min="9760" max="9760" width="10.42578125" style="172" customWidth="1"/>
    <col min="9761" max="9770" width="14.7109375" style="172" customWidth="1"/>
    <col min="9771" max="9984" width="9.28515625" style="172"/>
    <col min="9985" max="9985" width="56.5703125" style="172" customWidth="1"/>
    <col min="9986" max="9997" width="10.7109375" style="172" customWidth="1"/>
    <col min="9998" max="9999" width="9.28515625" style="172"/>
    <col min="10000" max="10000" width="10.7109375" style="172" customWidth="1"/>
    <col min="10001" max="10014" width="9.28515625" style="172"/>
    <col min="10015" max="10015" width="10.28515625" style="172" customWidth="1"/>
    <col min="10016" max="10016" width="10.42578125" style="172" customWidth="1"/>
    <col min="10017" max="10026" width="14.7109375" style="172" customWidth="1"/>
    <col min="10027" max="10240" width="9.28515625" style="172"/>
    <col min="10241" max="10241" width="56.5703125" style="172" customWidth="1"/>
    <col min="10242" max="10253" width="10.7109375" style="172" customWidth="1"/>
    <col min="10254" max="10255" width="9.28515625" style="172"/>
    <col min="10256" max="10256" width="10.7109375" style="172" customWidth="1"/>
    <col min="10257" max="10270" width="9.28515625" style="172"/>
    <col min="10271" max="10271" width="10.28515625" style="172" customWidth="1"/>
    <col min="10272" max="10272" width="10.42578125" style="172" customWidth="1"/>
    <col min="10273" max="10282" width="14.7109375" style="172" customWidth="1"/>
    <col min="10283" max="10496" width="9.28515625" style="172"/>
    <col min="10497" max="10497" width="56.5703125" style="172" customWidth="1"/>
    <col min="10498" max="10509" width="10.7109375" style="172" customWidth="1"/>
    <col min="10510" max="10511" width="9.28515625" style="172"/>
    <col min="10512" max="10512" width="10.7109375" style="172" customWidth="1"/>
    <col min="10513" max="10526" width="9.28515625" style="172"/>
    <col min="10527" max="10527" width="10.28515625" style="172" customWidth="1"/>
    <col min="10528" max="10528" width="10.42578125" style="172" customWidth="1"/>
    <col min="10529" max="10538" width="14.7109375" style="172" customWidth="1"/>
    <col min="10539" max="10752" width="9.28515625" style="172"/>
    <col min="10753" max="10753" width="56.5703125" style="172" customWidth="1"/>
    <col min="10754" max="10765" width="10.7109375" style="172" customWidth="1"/>
    <col min="10766" max="10767" width="9.28515625" style="172"/>
    <col min="10768" max="10768" width="10.7109375" style="172" customWidth="1"/>
    <col min="10769" max="10782" width="9.28515625" style="172"/>
    <col min="10783" max="10783" width="10.28515625" style="172" customWidth="1"/>
    <col min="10784" max="10784" width="10.42578125" style="172" customWidth="1"/>
    <col min="10785" max="10794" width="14.7109375" style="172" customWidth="1"/>
    <col min="10795" max="11008" width="9.28515625" style="172"/>
    <col min="11009" max="11009" width="56.5703125" style="172" customWidth="1"/>
    <col min="11010" max="11021" width="10.7109375" style="172" customWidth="1"/>
    <col min="11022" max="11023" width="9.28515625" style="172"/>
    <col min="11024" max="11024" width="10.7109375" style="172" customWidth="1"/>
    <col min="11025" max="11038" width="9.28515625" style="172"/>
    <col min="11039" max="11039" width="10.28515625" style="172" customWidth="1"/>
    <col min="11040" max="11040" width="10.42578125" style="172" customWidth="1"/>
    <col min="11041" max="11050" width="14.7109375" style="172" customWidth="1"/>
    <col min="11051" max="11264" width="9.28515625" style="172"/>
    <col min="11265" max="11265" width="56.5703125" style="172" customWidth="1"/>
    <col min="11266" max="11277" width="10.7109375" style="172" customWidth="1"/>
    <col min="11278" max="11279" width="9.28515625" style="172"/>
    <col min="11280" max="11280" width="10.7109375" style="172" customWidth="1"/>
    <col min="11281" max="11294" width="9.28515625" style="172"/>
    <col min="11295" max="11295" width="10.28515625" style="172" customWidth="1"/>
    <col min="11296" max="11296" width="10.42578125" style="172" customWidth="1"/>
    <col min="11297" max="11306" width="14.7109375" style="172" customWidth="1"/>
    <col min="11307" max="11520" width="9.28515625" style="172"/>
    <col min="11521" max="11521" width="56.5703125" style="172" customWidth="1"/>
    <col min="11522" max="11533" width="10.7109375" style="172" customWidth="1"/>
    <col min="11534" max="11535" width="9.28515625" style="172"/>
    <col min="11536" max="11536" width="10.7109375" style="172" customWidth="1"/>
    <col min="11537" max="11550" width="9.28515625" style="172"/>
    <col min="11551" max="11551" width="10.28515625" style="172" customWidth="1"/>
    <col min="11552" max="11552" width="10.42578125" style="172" customWidth="1"/>
    <col min="11553" max="11562" width="14.7109375" style="172" customWidth="1"/>
    <col min="11563" max="11776" width="9.28515625" style="172"/>
    <col min="11777" max="11777" width="56.5703125" style="172" customWidth="1"/>
    <col min="11778" max="11789" width="10.7109375" style="172" customWidth="1"/>
    <col min="11790" max="11791" width="9.28515625" style="172"/>
    <col min="11792" max="11792" width="10.7109375" style="172" customWidth="1"/>
    <col min="11793" max="11806" width="9.28515625" style="172"/>
    <col min="11807" max="11807" width="10.28515625" style="172" customWidth="1"/>
    <col min="11808" max="11808" width="10.42578125" style="172" customWidth="1"/>
    <col min="11809" max="11818" width="14.7109375" style="172" customWidth="1"/>
    <col min="11819" max="12032" width="9.28515625" style="172"/>
    <col min="12033" max="12033" width="56.5703125" style="172" customWidth="1"/>
    <col min="12034" max="12045" width="10.7109375" style="172" customWidth="1"/>
    <col min="12046" max="12047" width="9.28515625" style="172"/>
    <col min="12048" max="12048" width="10.7109375" style="172" customWidth="1"/>
    <col min="12049" max="12062" width="9.28515625" style="172"/>
    <col min="12063" max="12063" width="10.28515625" style="172" customWidth="1"/>
    <col min="12064" max="12064" width="10.42578125" style="172" customWidth="1"/>
    <col min="12065" max="12074" width="14.7109375" style="172" customWidth="1"/>
    <col min="12075" max="12288" width="9.28515625" style="172"/>
    <col min="12289" max="12289" width="56.5703125" style="172" customWidth="1"/>
    <col min="12290" max="12301" width="10.7109375" style="172" customWidth="1"/>
    <col min="12302" max="12303" width="9.28515625" style="172"/>
    <col min="12304" max="12304" width="10.7109375" style="172" customWidth="1"/>
    <col min="12305" max="12318" width="9.28515625" style="172"/>
    <col min="12319" max="12319" width="10.28515625" style="172" customWidth="1"/>
    <col min="12320" max="12320" width="10.42578125" style="172" customWidth="1"/>
    <col min="12321" max="12330" width="14.7109375" style="172" customWidth="1"/>
    <col min="12331" max="12544" width="9.28515625" style="172"/>
    <col min="12545" max="12545" width="56.5703125" style="172" customWidth="1"/>
    <col min="12546" max="12557" width="10.7109375" style="172" customWidth="1"/>
    <col min="12558" max="12559" width="9.28515625" style="172"/>
    <col min="12560" max="12560" width="10.7109375" style="172" customWidth="1"/>
    <col min="12561" max="12574" width="9.28515625" style="172"/>
    <col min="12575" max="12575" width="10.28515625" style="172" customWidth="1"/>
    <col min="12576" max="12576" width="10.42578125" style="172" customWidth="1"/>
    <col min="12577" max="12586" width="14.7109375" style="172" customWidth="1"/>
    <col min="12587" max="12800" width="9.28515625" style="172"/>
    <col min="12801" max="12801" width="56.5703125" style="172" customWidth="1"/>
    <col min="12802" max="12813" width="10.7109375" style="172" customWidth="1"/>
    <col min="12814" max="12815" width="9.28515625" style="172"/>
    <col min="12816" max="12816" width="10.7109375" style="172" customWidth="1"/>
    <col min="12817" max="12830" width="9.28515625" style="172"/>
    <col min="12831" max="12831" width="10.28515625" style="172" customWidth="1"/>
    <col min="12832" max="12832" width="10.42578125" style="172" customWidth="1"/>
    <col min="12833" max="12842" width="14.7109375" style="172" customWidth="1"/>
    <col min="12843" max="13056" width="9.28515625" style="172"/>
    <col min="13057" max="13057" width="56.5703125" style="172" customWidth="1"/>
    <col min="13058" max="13069" width="10.7109375" style="172" customWidth="1"/>
    <col min="13070" max="13071" width="9.28515625" style="172"/>
    <col min="13072" max="13072" width="10.7109375" style="172" customWidth="1"/>
    <col min="13073" max="13086" width="9.28515625" style="172"/>
    <col min="13087" max="13087" width="10.28515625" style="172" customWidth="1"/>
    <col min="13088" max="13088" width="10.42578125" style="172" customWidth="1"/>
    <col min="13089" max="13098" width="14.7109375" style="172" customWidth="1"/>
    <col min="13099" max="13312" width="9.28515625" style="172"/>
    <col min="13313" max="13313" width="56.5703125" style="172" customWidth="1"/>
    <col min="13314" max="13325" width="10.7109375" style="172" customWidth="1"/>
    <col min="13326" max="13327" width="9.28515625" style="172"/>
    <col min="13328" max="13328" width="10.7109375" style="172" customWidth="1"/>
    <col min="13329" max="13342" width="9.28515625" style="172"/>
    <col min="13343" max="13343" width="10.28515625" style="172" customWidth="1"/>
    <col min="13344" max="13344" width="10.42578125" style="172" customWidth="1"/>
    <col min="13345" max="13354" width="14.7109375" style="172" customWidth="1"/>
    <col min="13355" max="13568" width="9.28515625" style="172"/>
    <col min="13569" max="13569" width="56.5703125" style="172" customWidth="1"/>
    <col min="13570" max="13581" width="10.7109375" style="172" customWidth="1"/>
    <col min="13582" max="13583" width="9.28515625" style="172"/>
    <col min="13584" max="13584" width="10.7109375" style="172" customWidth="1"/>
    <col min="13585" max="13598" width="9.28515625" style="172"/>
    <col min="13599" max="13599" width="10.28515625" style="172" customWidth="1"/>
    <col min="13600" max="13600" width="10.42578125" style="172" customWidth="1"/>
    <col min="13601" max="13610" width="14.7109375" style="172" customWidth="1"/>
    <col min="13611" max="13824" width="9.28515625" style="172"/>
    <col min="13825" max="13825" width="56.5703125" style="172" customWidth="1"/>
    <col min="13826" max="13837" width="10.7109375" style="172" customWidth="1"/>
    <col min="13838" max="13839" width="9.28515625" style="172"/>
    <col min="13840" max="13840" width="10.7109375" style="172" customWidth="1"/>
    <col min="13841" max="13854" width="9.28515625" style="172"/>
    <col min="13855" max="13855" width="10.28515625" style="172" customWidth="1"/>
    <col min="13856" max="13856" width="10.42578125" style="172" customWidth="1"/>
    <col min="13857" max="13866" width="14.7109375" style="172" customWidth="1"/>
    <col min="13867" max="14080" width="9.28515625" style="172"/>
    <col min="14081" max="14081" width="56.5703125" style="172" customWidth="1"/>
    <col min="14082" max="14093" width="10.7109375" style="172" customWidth="1"/>
    <col min="14094" max="14095" width="9.28515625" style="172"/>
    <col min="14096" max="14096" width="10.7109375" style="172" customWidth="1"/>
    <col min="14097" max="14110" width="9.28515625" style="172"/>
    <col min="14111" max="14111" width="10.28515625" style="172" customWidth="1"/>
    <col min="14112" max="14112" width="10.42578125" style="172" customWidth="1"/>
    <col min="14113" max="14122" width="14.7109375" style="172" customWidth="1"/>
    <col min="14123" max="14336" width="9.28515625" style="172"/>
    <col min="14337" max="14337" width="56.5703125" style="172" customWidth="1"/>
    <col min="14338" max="14349" width="10.7109375" style="172" customWidth="1"/>
    <col min="14350" max="14351" width="9.28515625" style="172"/>
    <col min="14352" max="14352" width="10.7109375" style="172" customWidth="1"/>
    <col min="14353" max="14366" width="9.28515625" style="172"/>
    <col min="14367" max="14367" width="10.28515625" style="172" customWidth="1"/>
    <col min="14368" max="14368" width="10.42578125" style="172" customWidth="1"/>
    <col min="14369" max="14378" width="14.7109375" style="172" customWidth="1"/>
    <col min="14379" max="14592" width="9.28515625" style="172"/>
    <col min="14593" max="14593" width="56.5703125" style="172" customWidth="1"/>
    <col min="14594" max="14605" width="10.7109375" style="172" customWidth="1"/>
    <col min="14606" max="14607" width="9.28515625" style="172"/>
    <col min="14608" max="14608" width="10.7109375" style="172" customWidth="1"/>
    <col min="14609" max="14622" width="9.28515625" style="172"/>
    <col min="14623" max="14623" width="10.28515625" style="172" customWidth="1"/>
    <col min="14624" max="14624" width="10.42578125" style="172" customWidth="1"/>
    <col min="14625" max="14634" width="14.7109375" style="172" customWidth="1"/>
    <col min="14635" max="14848" width="9.28515625" style="172"/>
    <col min="14849" max="14849" width="56.5703125" style="172" customWidth="1"/>
    <col min="14850" max="14861" width="10.7109375" style="172" customWidth="1"/>
    <col min="14862" max="14863" width="9.28515625" style="172"/>
    <col min="14864" max="14864" width="10.7109375" style="172" customWidth="1"/>
    <col min="14865" max="14878" width="9.28515625" style="172"/>
    <col min="14879" max="14879" width="10.28515625" style="172" customWidth="1"/>
    <col min="14880" max="14880" width="10.42578125" style="172" customWidth="1"/>
    <col min="14881" max="14890" width="14.7109375" style="172" customWidth="1"/>
    <col min="14891" max="15104" width="9.28515625" style="172"/>
    <col min="15105" max="15105" width="56.5703125" style="172" customWidth="1"/>
    <col min="15106" max="15117" width="10.7109375" style="172" customWidth="1"/>
    <col min="15118" max="15119" width="9.28515625" style="172"/>
    <col min="15120" max="15120" width="10.7109375" style="172" customWidth="1"/>
    <col min="15121" max="15134" width="9.28515625" style="172"/>
    <col min="15135" max="15135" width="10.28515625" style="172" customWidth="1"/>
    <col min="15136" max="15136" width="10.42578125" style="172" customWidth="1"/>
    <col min="15137" max="15146" width="14.7109375" style="172" customWidth="1"/>
    <col min="15147" max="15360" width="9.28515625" style="172"/>
    <col min="15361" max="15361" width="56.5703125" style="172" customWidth="1"/>
    <col min="15362" max="15373" width="10.7109375" style="172" customWidth="1"/>
    <col min="15374" max="15375" width="9.28515625" style="172"/>
    <col min="15376" max="15376" width="10.7109375" style="172" customWidth="1"/>
    <col min="15377" max="15390" width="9.28515625" style="172"/>
    <col min="15391" max="15391" width="10.28515625" style="172" customWidth="1"/>
    <col min="15392" max="15392" width="10.42578125" style="172" customWidth="1"/>
    <col min="15393" max="15402" width="14.7109375" style="172" customWidth="1"/>
    <col min="15403" max="15616" width="9.28515625" style="172"/>
    <col min="15617" max="15617" width="56.5703125" style="172" customWidth="1"/>
    <col min="15618" max="15629" width="10.7109375" style="172" customWidth="1"/>
    <col min="15630" max="15631" width="9.28515625" style="172"/>
    <col min="15632" max="15632" width="10.7109375" style="172" customWidth="1"/>
    <col min="15633" max="15646" width="9.28515625" style="172"/>
    <col min="15647" max="15647" width="10.28515625" style="172" customWidth="1"/>
    <col min="15648" max="15648" width="10.42578125" style="172" customWidth="1"/>
    <col min="15649" max="15658" width="14.7109375" style="172" customWidth="1"/>
    <col min="15659" max="15872" width="9.28515625" style="172"/>
    <col min="15873" max="15873" width="56.5703125" style="172" customWidth="1"/>
    <col min="15874" max="15885" width="10.7109375" style="172" customWidth="1"/>
    <col min="15886" max="15887" width="9.28515625" style="172"/>
    <col min="15888" max="15888" width="10.7109375" style="172" customWidth="1"/>
    <col min="15889" max="15902" width="9.28515625" style="172"/>
    <col min="15903" max="15903" width="10.28515625" style="172" customWidth="1"/>
    <col min="15904" max="15904" width="10.42578125" style="172" customWidth="1"/>
    <col min="15905" max="15914" width="14.7109375" style="172" customWidth="1"/>
    <col min="15915" max="16128" width="9.28515625" style="172"/>
    <col min="16129" max="16129" width="56.5703125" style="172" customWidth="1"/>
    <col min="16130" max="16141" width="10.7109375" style="172" customWidth="1"/>
    <col min="16142" max="16143" width="9.28515625" style="172"/>
    <col min="16144" max="16144" width="10.7109375" style="172" customWidth="1"/>
    <col min="16145" max="16158" width="9.28515625" style="172"/>
    <col min="16159" max="16159" width="10.28515625" style="172" customWidth="1"/>
    <col min="16160" max="16160" width="10.42578125" style="172" customWidth="1"/>
    <col min="16161" max="16170" width="14.7109375" style="172" customWidth="1"/>
    <col min="16171" max="16384" width="9.28515625" style="172"/>
  </cols>
  <sheetData>
    <row r="1" spans="1:44" ht="18" customHeight="1">
      <c r="A1" s="587" t="s">
        <v>702</v>
      </c>
      <c r="B1" s="587"/>
      <c r="F1" s="627"/>
      <c r="G1" s="627"/>
    </row>
    <row r="2" spans="1:44" ht="18" customHeight="1">
      <c r="A2" s="630" t="s">
        <v>781</v>
      </c>
      <c r="B2" s="630"/>
      <c r="C2" s="630"/>
      <c r="D2" s="630"/>
      <c r="E2" s="630"/>
      <c r="F2" s="630"/>
      <c r="G2" s="177"/>
      <c r="P2" s="365"/>
      <c r="Q2" s="365"/>
      <c r="R2" s="365"/>
      <c r="S2" s="365"/>
      <c r="T2" s="365"/>
      <c r="U2" s="365"/>
      <c r="V2" s="365"/>
      <c r="W2" s="365"/>
      <c r="X2" s="365"/>
      <c r="Y2" s="365"/>
      <c r="Z2" s="365"/>
      <c r="AA2" s="365"/>
      <c r="AB2" s="365"/>
    </row>
    <row r="3" spans="1:44" ht="15" customHeight="1">
      <c r="G3" s="177"/>
      <c r="K3" s="365"/>
      <c r="L3" s="365"/>
      <c r="M3" s="33"/>
      <c r="P3" s="365"/>
      <c r="Q3" s="365"/>
      <c r="R3" s="365"/>
      <c r="S3" s="365"/>
      <c r="T3" s="365"/>
      <c r="U3" s="365"/>
      <c r="V3" s="365"/>
      <c r="W3" s="365"/>
      <c r="X3" s="365"/>
      <c r="Y3" s="365"/>
      <c r="Z3" s="365"/>
      <c r="AA3" s="365"/>
      <c r="AB3" s="365"/>
    </row>
    <row r="4" spans="1:44" ht="18" customHeight="1">
      <c r="A4" s="408"/>
      <c r="B4" s="182" t="s">
        <v>261</v>
      </c>
      <c r="C4" s="182" t="s">
        <v>262</v>
      </c>
      <c r="D4" s="182" t="s">
        <v>263</v>
      </c>
      <c r="E4" s="182" t="s">
        <v>264</v>
      </c>
      <c r="F4" s="182" t="s">
        <v>265</v>
      </c>
      <c r="G4" s="182" t="s">
        <v>266</v>
      </c>
      <c r="H4" s="182" t="s">
        <v>267</v>
      </c>
      <c r="I4" s="182" t="s">
        <v>268</v>
      </c>
      <c r="J4" s="182" t="s">
        <v>269</v>
      </c>
      <c r="K4" s="182" t="s">
        <v>270</v>
      </c>
      <c r="L4" s="182" t="s">
        <v>271</v>
      </c>
      <c r="M4" s="182" t="s">
        <v>272</v>
      </c>
      <c r="N4" s="181" t="s">
        <v>273</v>
      </c>
      <c r="O4" s="181" t="s">
        <v>274</v>
      </c>
      <c r="P4" s="181" t="s">
        <v>275</v>
      </c>
      <c r="Q4" s="181" t="s">
        <v>276</v>
      </c>
      <c r="R4" s="181" t="s">
        <v>277</v>
      </c>
      <c r="S4" s="181" t="s">
        <v>278</v>
      </c>
      <c r="T4" s="181" t="s">
        <v>279</v>
      </c>
      <c r="U4" s="181" t="s">
        <v>280</v>
      </c>
      <c r="V4" s="181" t="s">
        <v>281</v>
      </c>
      <c r="W4" s="181" t="s">
        <v>282</v>
      </c>
      <c r="X4" s="181" t="s">
        <v>283</v>
      </c>
      <c r="Y4" s="181" t="s">
        <v>284</v>
      </c>
      <c r="Z4" s="181" t="s">
        <v>285</v>
      </c>
      <c r="AA4" s="181" t="s">
        <v>286</v>
      </c>
      <c r="AB4" s="181" t="s">
        <v>287</v>
      </c>
      <c r="AC4" s="181" t="s">
        <v>288</v>
      </c>
      <c r="AD4" s="181" t="s">
        <v>289</v>
      </c>
      <c r="AE4" s="181" t="s">
        <v>290</v>
      </c>
      <c r="AF4" s="181" t="s">
        <v>291</v>
      </c>
      <c r="AG4" s="167" t="s">
        <v>492</v>
      </c>
      <c r="AH4" s="365"/>
      <c r="AI4" s="365"/>
      <c r="AJ4" s="365"/>
      <c r="AK4" s="365"/>
      <c r="AL4" s="365"/>
      <c r="AM4" s="365"/>
      <c r="AN4" s="365"/>
      <c r="AO4" s="365"/>
      <c r="AP4" s="365"/>
    </row>
    <row r="5" spans="1:44" ht="24" customHeight="1">
      <c r="A5" s="409" t="s">
        <v>292</v>
      </c>
      <c r="B5" s="385" t="s">
        <v>293</v>
      </c>
      <c r="C5" s="385" t="s">
        <v>293</v>
      </c>
      <c r="D5" s="385" t="s">
        <v>293</v>
      </c>
      <c r="E5" s="385" t="s">
        <v>293</v>
      </c>
      <c r="F5" s="385" t="s">
        <v>293</v>
      </c>
      <c r="G5" s="385" t="s">
        <v>293</v>
      </c>
      <c r="H5" s="385" t="s">
        <v>293</v>
      </c>
      <c r="I5" s="385" t="s">
        <v>293</v>
      </c>
      <c r="J5" s="385" t="s">
        <v>293</v>
      </c>
      <c r="K5" s="385" t="s">
        <v>293</v>
      </c>
      <c r="L5" s="385" t="s">
        <v>293</v>
      </c>
      <c r="M5" s="385" t="s">
        <v>293</v>
      </c>
      <c r="N5" s="385" t="s">
        <v>293</v>
      </c>
      <c r="O5" s="385" t="s">
        <v>293</v>
      </c>
      <c r="P5" s="385" t="s">
        <v>293</v>
      </c>
      <c r="Q5" s="385" t="s">
        <v>293</v>
      </c>
      <c r="R5" s="385" t="s">
        <v>293</v>
      </c>
      <c r="S5" s="385" t="s">
        <v>293</v>
      </c>
      <c r="T5" s="385" t="s">
        <v>293</v>
      </c>
      <c r="U5" s="385" t="s">
        <v>293</v>
      </c>
      <c r="V5" s="385" t="s">
        <v>293</v>
      </c>
      <c r="W5" s="385">
        <v>80.3</v>
      </c>
      <c r="X5" s="385">
        <v>80.2</v>
      </c>
      <c r="Y5" s="385">
        <v>80.8</v>
      </c>
      <c r="Z5" s="385">
        <v>80.900000000000006</v>
      </c>
      <c r="AA5" s="385">
        <v>81.3</v>
      </c>
      <c r="AB5" s="385">
        <v>81.5</v>
      </c>
      <c r="AC5" s="385">
        <v>81.7</v>
      </c>
      <c r="AD5" s="385">
        <v>81.900000000000006</v>
      </c>
      <c r="AE5" s="385">
        <v>82.1</v>
      </c>
      <c r="AF5" s="385">
        <v>82.4</v>
      </c>
      <c r="AG5" s="378">
        <v>82.4</v>
      </c>
    </row>
    <row r="6" spans="1:44" s="377" customFormat="1" ht="15" customHeight="1">
      <c r="A6" s="377" t="s">
        <v>231</v>
      </c>
      <c r="B6" s="378">
        <v>76.3</v>
      </c>
      <c r="C6" s="378">
        <v>76.5</v>
      </c>
      <c r="D6" s="378">
        <v>76.400000000000006</v>
      </c>
      <c r="E6" s="378">
        <v>77.099999999999994</v>
      </c>
      <c r="F6" s="378">
        <v>77.099999999999994</v>
      </c>
      <c r="G6" s="378">
        <v>77.400000000000006</v>
      </c>
      <c r="H6" s="378">
        <v>77.900000000000006</v>
      </c>
      <c r="I6" s="378">
        <v>78.3</v>
      </c>
      <c r="J6" s="378">
        <v>78.400000000000006</v>
      </c>
      <c r="K6" s="378">
        <v>78.599999999999994</v>
      </c>
      <c r="L6" s="378">
        <v>78.599999999999994</v>
      </c>
      <c r="M6" s="378">
        <v>78.8</v>
      </c>
      <c r="N6" s="378">
        <v>78.900000000000006</v>
      </c>
      <c r="O6" s="378">
        <v>79.2</v>
      </c>
      <c r="P6" s="378">
        <v>79.5</v>
      </c>
      <c r="Q6" s="378">
        <v>79.599999999999994</v>
      </c>
      <c r="R6" s="378">
        <v>80.099999999999994</v>
      </c>
      <c r="S6" s="378">
        <v>80.3</v>
      </c>
      <c r="T6" s="378">
        <v>80.3</v>
      </c>
      <c r="U6" s="378">
        <v>80.599999999999994</v>
      </c>
      <c r="V6" s="378">
        <v>81</v>
      </c>
      <c r="W6" s="378">
        <v>81</v>
      </c>
      <c r="X6" s="378">
        <v>80.8</v>
      </c>
      <c r="Y6" s="378">
        <v>81.400000000000006</v>
      </c>
      <c r="Z6" s="378">
        <v>81.599999999999994</v>
      </c>
      <c r="AA6" s="378">
        <v>82</v>
      </c>
      <c r="AB6" s="378">
        <v>82.3</v>
      </c>
      <c r="AC6" s="378">
        <v>82.5</v>
      </c>
      <c r="AD6" s="378">
        <v>82.5</v>
      </c>
      <c r="AE6" s="378">
        <v>82.8</v>
      </c>
      <c r="AF6" s="378">
        <v>83.1</v>
      </c>
      <c r="AG6" s="378">
        <v>82.8</v>
      </c>
      <c r="AH6" s="172"/>
      <c r="AI6" s="172"/>
      <c r="AJ6" s="172"/>
      <c r="AK6" s="172"/>
      <c r="AL6" s="172"/>
      <c r="AM6" s="172"/>
      <c r="AN6" s="172"/>
      <c r="AO6" s="172"/>
      <c r="AP6" s="172"/>
      <c r="AQ6" s="172"/>
      <c r="AR6" s="172"/>
    </row>
    <row r="7" spans="1:44" ht="15" customHeight="1">
      <c r="A7" s="377" t="s">
        <v>236</v>
      </c>
      <c r="B7" s="378">
        <v>76.8</v>
      </c>
      <c r="C7" s="378">
        <v>77.099999999999994</v>
      </c>
      <c r="D7" s="378">
        <v>77</v>
      </c>
      <c r="E7" s="378">
        <v>77.599999999999994</v>
      </c>
      <c r="F7" s="378">
        <v>77.7</v>
      </c>
      <c r="G7" s="378">
        <v>77.8</v>
      </c>
      <c r="H7" s="378">
        <v>78.5</v>
      </c>
      <c r="I7" s="378">
        <v>78.8</v>
      </c>
      <c r="J7" s="378">
        <v>78.599999999999994</v>
      </c>
      <c r="K7" s="378">
        <v>79.099999999999994</v>
      </c>
      <c r="L7" s="378">
        <v>79.3</v>
      </c>
      <c r="M7" s="378">
        <v>79.400000000000006</v>
      </c>
      <c r="N7" s="378">
        <v>79.400000000000006</v>
      </c>
      <c r="O7" s="378">
        <v>79.7</v>
      </c>
      <c r="P7" s="378">
        <v>79.8</v>
      </c>
      <c r="Q7" s="378">
        <v>80</v>
      </c>
      <c r="R7" s="378">
        <v>80.099999999999994</v>
      </c>
      <c r="S7" s="378">
        <v>80.099999999999994</v>
      </c>
      <c r="T7" s="378">
        <v>80.3</v>
      </c>
      <c r="U7" s="378">
        <v>80.400000000000006</v>
      </c>
      <c r="V7" s="378">
        <v>80.599999999999994</v>
      </c>
      <c r="W7" s="378">
        <v>80.5</v>
      </c>
      <c r="X7" s="378">
        <v>80.400000000000006</v>
      </c>
      <c r="Y7" s="378">
        <v>81.2</v>
      </c>
      <c r="Z7" s="378">
        <v>81.099999999999994</v>
      </c>
      <c r="AA7" s="378">
        <v>81.599999999999994</v>
      </c>
      <c r="AB7" s="378">
        <v>81.900000000000006</v>
      </c>
      <c r="AC7" s="378">
        <v>81.8</v>
      </c>
      <c r="AD7" s="378">
        <v>82</v>
      </c>
      <c r="AE7" s="378">
        <v>82.2</v>
      </c>
      <c r="AF7" s="378">
        <v>82.5</v>
      </c>
      <c r="AG7" s="378">
        <v>82.4</v>
      </c>
    </row>
    <row r="8" spans="1:44" ht="15" customHeight="1">
      <c r="A8" s="377" t="s">
        <v>207</v>
      </c>
      <c r="B8" s="378">
        <v>74.599999999999994</v>
      </c>
      <c r="C8" s="378">
        <v>74.2</v>
      </c>
      <c r="D8" s="378">
        <v>74.5</v>
      </c>
      <c r="E8" s="378">
        <v>74.599999999999994</v>
      </c>
      <c r="F8" s="378">
        <v>74.3</v>
      </c>
      <c r="G8" s="378">
        <v>74.7</v>
      </c>
      <c r="H8" s="378">
        <v>74.599999999999994</v>
      </c>
      <c r="I8" s="378">
        <v>74.599999999999994</v>
      </c>
      <c r="J8" s="378">
        <v>74.8</v>
      </c>
      <c r="K8" s="378">
        <v>74.599999999999994</v>
      </c>
      <c r="L8" s="378">
        <v>74.5</v>
      </c>
      <c r="M8" s="378">
        <v>74.8</v>
      </c>
      <c r="N8" s="378">
        <v>75.099999999999994</v>
      </c>
      <c r="O8" s="378">
        <v>74.900000000000006</v>
      </c>
      <c r="P8" s="378">
        <v>74.8</v>
      </c>
      <c r="Q8" s="378">
        <v>74.5</v>
      </c>
      <c r="R8" s="378">
        <v>73.900000000000006</v>
      </c>
      <c r="S8" s="378">
        <v>74.599999999999994</v>
      </c>
      <c r="T8" s="378">
        <v>75</v>
      </c>
      <c r="U8" s="378">
        <v>74.900000000000006</v>
      </c>
      <c r="V8" s="378">
        <v>75.400000000000006</v>
      </c>
      <c r="W8" s="378">
        <v>75.5</v>
      </c>
      <c r="X8" s="378">
        <v>75.7</v>
      </c>
      <c r="Y8" s="378">
        <v>76</v>
      </c>
      <c r="Z8" s="378">
        <v>76</v>
      </c>
      <c r="AA8" s="378">
        <v>76.099999999999994</v>
      </c>
      <c r="AB8" s="378">
        <v>76.3</v>
      </c>
      <c r="AC8" s="378">
        <v>76.7</v>
      </c>
      <c r="AD8" s="378">
        <v>77.099999999999994</v>
      </c>
      <c r="AE8" s="378">
        <v>77</v>
      </c>
      <c r="AF8" s="378">
        <v>77.400000000000006</v>
      </c>
      <c r="AG8" s="378">
        <v>77.400000000000006</v>
      </c>
    </row>
    <row r="9" spans="1:44" ht="15" customHeight="1">
      <c r="A9" s="377" t="s">
        <v>294</v>
      </c>
      <c r="B9" s="378" t="s">
        <v>293</v>
      </c>
      <c r="C9" s="378" t="s">
        <v>293</v>
      </c>
      <c r="D9" s="378" t="s">
        <v>293</v>
      </c>
      <c r="E9" s="378" t="s">
        <v>293</v>
      </c>
      <c r="F9" s="378" t="s">
        <v>293</v>
      </c>
      <c r="G9" s="378" t="s">
        <v>293</v>
      </c>
      <c r="H9" s="378" t="s">
        <v>293</v>
      </c>
      <c r="I9" s="378" t="s">
        <v>293</v>
      </c>
      <c r="J9" s="378" t="s">
        <v>293</v>
      </c>
      <c r="K9" s="378" t="s">
        <v>293</v>
      </c>
      <c r="L9" s="378" t="s">
        <v>293</v>
      </c>
      <c r="M9" s="378" t="s">
        <v>293</v>
      </c>
      <c r="N9" s="378" t="s">
        <v>293</v>
      </c>
      <c r="O9" s="378" t="s">
        <v>293</v>
      </c>
      <c r="P9" s="378" t="s">
        <v>293</v>
      </c>
      <c r="Q9" s="378" t="s">
        <v>293</v>
      </c>
      <c r="R9" s="378" t="s">
        <v>293</v>
      </c>
      <c r="S9" s="378" t="s">
        <v>293</v>
      </c>
      <c r="T9" s="378" t="s">
        <v>293</v>
      </c>
      <c r="U9" s="378" t="s">
        <v>293</v>
      </c>
      <c r="V9" s="378">
        <v>77.7</v>
      </c>
      <c r="W9" s="378">
        <v>77.8</v>
      </c>
      <c r="X9" s="378">
        <v>77.5</v>
      </c>
      <c r="Y9" s="378">
        <v>78.3</v>
      </c>
      <c r="Z9" s="378">
        <v>78.3</v>
      </c>
      <c r="AA9" s="378">
        <v>78.8</v>
      </c>
      <c r="AB9" s="378">
        <v>78.7</v>
      </c>
      <c r="AC9" s="378">
        <v>78.900000000000006</v>
      </c>
      <c r="AD9" s="378">
        <v>79.099999999999994</v>
      </c>
      <c r="AE9" s="378">
        <v>79.2</v>
      </c>
      <c r="AF9" s="378">
        <v>79.7</v>
      </c>
      <c r="AG9" s="378">
        <v>79.900000000000006</v>
      </c>
    </row>
    <row r="10" spans="1:44" ht="24" customHeight="1">
      <c r="A10" s="377" t="s">
        <v>226</v>
      </c>
      <c r="B10" s="378" t="s">
        <v>293</v>
      </c>
      <c r="C10" s="378" t="s">
        <v>293</v>
      </c>
      <c r="D10" s="378" t="s">
        <v>293</v>
      </c>
      <c r="E10" s="378" t="s">
        <v>293</v>
      </c>
      <c r="F10" s="378" t="s">
        <v>293</v>
      </c>
      <c r="G10" s="378" t="s">
        <v>293</v>
      </c>
      <c r="H10" s="378" t="s">
        <v>293</v>
      </c>
      <c r="I10" s="378" t="s">
        <v>293</v>
      </c>
      <c r="J10" s="378" t="s">
        <v>293</v>
      </c>
      <c r="K10" s="378" t="s">
        <v>293</v>
      </c>
      <c r="L10" s="378" t="s">
        <v>293</v>
      </c>
      <c r="M10" s="378" t="s">
        <v>293</v>
      </c>
      <c r="N10" s="378">
        <v>79.400000000000006</v>
      </c>
      <c r="O10" s="378">
        <v>78.900000000000006</v>
      </c>
      <c r="P10" s="378">
        <v>79.3</v>
      </c>
      <c r="Q10" s="378">
        <v>79.7</v>
      </c>
      <c r="R10" s="378">
        <v>79.599999999999994</v>
      </c>
      <c r="S10" s="378">
        <v>79.3</v>
      </c>
      <c r="T10" s="378">
        <v>79.3</v>
      </c>
      <c r="U10" s="378">
        <v>79.5</v>
      </c>
      <c r="V10" s="378">
        <v>80.8</v>
      </c>
      <c r="W10" s="378">
        <v>80.400000000000006</v>
      </c>
      <c r="X10" s="378">
        <v>80.5</v>
      </c>
      <c r="Y10" s="378">
        <v>81</v>
      </c>
      <c r="Z10" s="378">
        <v>80.2</v>
      </c>
      <c r="AA10" s="378">
        <v>81.3</v>
      </c>
      <c r="AB10" s="378">
        <v>81.400000000000006</v>
      </c>
      <c r="AC10" s="378">
        <v>82</v>
      </c>
      <c r="AD10" s="378">
        <v>82.6</v>
      </c>
      <c r="AE10" s="378">
        <v>83.1</v>
      </c>
      <c r="AF10" s="378">
        <v>82.3</v>
      </c>
      <c r="AG10" s="378">
        <v>82.6</v>
      </c>
    </row>
    <row r="11" spans="1:44" ht="15" customHeight="1">
      <c r="A11" s="377" t="s">
        <v>220</v>
      </c>
      <c r="B11" s="378">
        <v>74.400000000000006</v>
      </c>
      <c r="C11" s="378">
        <v>74.400000000000006</v>
      </c>
      <c r="D11" s="378">
        <v>74.2</v>
      </c>
      <c r="E11" s="378">
        <v>74.5</v>
      </c>
      <c r="F11" s="378">
        <v>74.599999999999994</v>
      </c>
      <c r="G11" s="378">
        <v>74.5</v>
      </c>
      <c r="H11" s="378">
        <v>75</v>
      </c>
      <c r="I11" s="378">
        <v>75.2</v>
      </c>
      <c r="J11" s="378">
        <v>75.099999999999994</v>
      </c>
      <c r="K11" s="378">
        <v>75.2</v>
      </c>
      <c r="L11" s="378">
        <v>75.5</v>
      </c>
      <c r="M11" s="378">
        <v>75.900000000000006</v>
      </c>
      <c r="N11" s="378">
        <v>76.099999999999994</v>
      </c>
      <c r="O11" s="378">
        <v>76.3</v>
      </c>
      <c r="P11" s="378">
        <v>76.2</v>
      </c>
      <c r="Q11" s="378">
        <v>76.900000000000006</v>
      </c>
      <c r="R11" s="378">
        <v>77</v>
      </c>
      <c r="S11" s="378">
        <v>77.5</v>
      </c>
      <c r="T11" s="378">
        <v>77.599999999999994</v>
      </c>
      <c r="U11" s="378">
        <v>77.7</v>
      </c>
      <c r="V11" s="378">
        <v>77.8</v>
      </c>
      <c r="W11" s="378">
        <v>78</v>
      </c>
      <c r="X11" s="378">
        <v>77.8</v>
      </c>
      <c r="Y11" s="378">
        <v>78.400000000000006</v>
      </c>
      <c r="Z11" s="378">
        <v>78.5</v>
      </c>
      <c r="AA11" s="378">
        <v>79.099999999999994</v>
      </c>
      <c r="AB11" s="378">
        <v>79.400000000000006</v>
      </c>
      <c r="AC11" s="378">
        <v>79.7</v>
      </c>
      <c r="AD11" s="378">
        <v>79.7</v>
      </c>
      <c r="AE11" s="378">
        <v>80.099999999999994</v>
      </c>
      <c r="AF11" s="378">
        <v>80.3</v>
      </c>
      <c r="AG11" s="378">
        <v>80.400000000000006</v>
      </c>
    </row>
    <row r="12" spans="1:44" ht="15" customHeight="1">
      <c r="A12" s="377" t="s">
        <v>230</v>
      </c>
      <c r="B12" s="378">
        <v>77</v>
      </c>
      <c r="C12" s="378">
        <v>77.3</v>
      </c>
      <c r="D12" s="378">
        <v>77.2</v>
      </c>
      <c r="E12" s="378">
        <v>77.2</v>
      </c>
      <c r="F12" s="378">
        <v>77.099999999999994</v>
      </c>
      <c r="G12" s="378">
        <v>77.3</v>
      </c>
      <c r="H12" s="378">
        <v>77.400000000000006</v>
      </c>
      <c r="I12" s="378">
        <v>77.3</v>
      </c>
      <c r="J12" s="378">
        <v>77.400000000000006</v>
      </c>
      <c r="K12" s="378">
        <v>77.3</v>
      </c>
      <c r="L12" s="378">
        <v>77.599999999999994</v>
      </c>
      <c r="M12" s="378">
        <v>77.5</v>
      </c>
      <c r="N12" s="378">
        <v>77.2</v>
      </c>
      <c r="O12" s="378">
        <v>77.599999999999994</v>
      </c>
      <c r="P12" s="378">
        <v>77.2</v>
      </c>
      <c r="Q12" s="378">
        <v>77.7</v>
      </c>
      <c r="R12" s="378">
        <v>78</v>
      </c>
      <c r="S12" s="378">
        <v>78.400000000000006</v>
      </c>
      <c r="T12" s="378">
        <v>78.2</v>
      </c>
      <c r="U12" s="378">
        <v>78.599999999999994</v>
      </c>
      <c r="V12" s="378">
        <v>78.7</v>
      </c>
      <c r="W12" s="378">
        <v>78.7</v>
      </c>
      <c r="X12" s="378">
        <v>79.099999999999994</v>
      </c>
      <c r="Y12" s="378">
        <v>79.5</v>
      </c>
      <c r="Z12" s="378">
        <v>79.8</v>
      </c>
      <c r="AA12" s="378">
        <v>80</v>
      </c>
      <c r="AB12" s="378">
        <v>79.900000000000006</v>
      </c>
      <c r="AC12" s="378">
        <v>80.3</v>
      </c>
      <c r="AD12" s="378">
        <v>80.3</v>
      </c>
      <c r="AE12" s="378">
        <v>80.7</v>
      </c>
      <c r="AF12" s="378">
        <v>81.2</v>
      </c>
      <c r="AG12" s="378">
        <v>81.400000000000006</v>
      </c>
    </row>
    <row r="13" spans="1:44" s="365" customFormat="1">
      <c r="A13" s="377" t="s">
        <v>233</v>
      </c>
      <c r="B13" s="179">
        <v>77.040000000000006</v>
      </c>
      <c r="C13" s="179">
        <v>77.260000000000005</v>
      </c>
      <c r="D13" s="179">
        <v>77.48</v>
      </c>
      <c r="E13" s="179">
        <v>77.48</v>
      </c>
      <c r="F13" s="179">
        <v>77.75</v>
      </c>
      <c r="G13" s="179">
        <v>77.88</v>
      </c>
      <c r="H13" s="179">
        <v>78.099999999999994</v>
      </c>
      <c r="I13" s="179">
        <v>78.260000000000005</v>
      </c>
      <c r="J13" s="179">
        <v>78.260000000000005</v>
      </c>
      <c r="K13" s="179">
        <v>78.61</v>
      </c>
      <c r="L13" s="179">
        <v>78.88</v>
      </c>
      <c r="M13" s="179">
        <v>78.98</v>
      </c>
      <c r="N13" s="179">
        <v>79.23</v>
      </c>
      <c r="O13" s="179">
        <v>79.33</v>
      </c>
      <c r="P13" s="179">
        <v>79.52</v>
      </c>
      <c r="Q13" s="179">
        <v>79.58</v>
      </c>
      <c r="R13" s="179">
        <v>79.739999999999995</v>
      </c>
      <c r="S13" s="179">
        <v>79.900000000000006</v>
      </c>
      <c r="T13" s="179">
        <v>80.12</v>
      </c>
      <c r="U13" s="179">
        <v>80.34</v>
      </c>
      <c r="V13" s="179">
        <v>80.569999999999993</v>
      </c>
      <c r="W13" s="179">
        <v>80.680000000000007</v>
      </c>
      <c r="X13" s="179">
        <v>80.89</v>
      </c>
      <c r="Y13" s="179">
        <v>81.12</v>
      </c>
      <c r="Z13" s="179">
        <v>81.47</v>
      </c>
      <c r="AA13" s="179">
        <v>81.680000000000007</v>
      </c>
      <c r="AB13" s="179">
        <v>81.849999999999994</v>
      </c>
      <c r="AC13" s="179">
        <v>82.09</v>
      </c>
      <c r="AD13" s="179">
        <v>82.33</v>
      </c>
      <c r="AE13" s="179">
        <v>82.68</v>
      </c>
      <c r="AF13" s="179">
        <v>82.83</v>
      </c>
      <c r="AG13" s="378">
        <v>83</v>
      </c>
      <c r="AH13" s="172"/>
      <c r="AI13" s="172"/>
      <c r="AJ13" s="172"/>
      <c r="AK13" s="172"/>
      <c r="AL13" s="172"/>
      <c r="AM13" s="172"/>
      <c r="AN13" s="172"/>
      <c r="AO13" s="172"/>
      <c r="AP13" s="172"/>
      <c r="AQ13" s="172"/>
      <c r="AR13" s="172"/>
    </row>
    <row r="14" spans="1:44" ht="15" customHeight="1">
      <c r="A14" s="377" t="s">
        <v>209</v>
      </c>
      <c r="B14" s="378">
        <v>74.3</v>
      </c>
      <c r="C14" s="378">
        <v>74.8</v>
      </c>
      <c r="D14" s="378">
        <v>74.8</v>
      </c>
      <c r="E14" s="378">
        <v>74.099999999999994</v>
      </c>
      <c r="F14" s="378">
        <v>74.3</v>
      </c>
      <c r="G14" s="378">
        <v>75.3</v>
      </c>
      <c r="H14" s="378">
        <v>75.2</v>
      </c>
      <c r="I14" s="378">
        <v>74.900000000000006</v>
      </c>
      <c r="J14" s="378">
        <v>74.8</v>
      </c>
      <c r="K14" s="378">
        <v>74.599999999999994</v>
      </c>
      <c r="L14" s="378">
        <v>74.8</v>
      </c>
      <c r="M14" s="378">
        <v>74.8</v>
      </c>
      <c r="N14" s="378">
        <v>73.900000000000006</v>
      </c>
      <c r="O14" s="378">
        <v>72.900000000000006</v>
      </c>
      <c r="P14" s="378">
        <v>74.3</v>
      </c>
      <c r="Q14" s="378">
        <v>75.2</v>
      </c>
      <c r="R14" s="378">
        <v>75.599999999999994</v>
      </c>
      <c r="S14" s="378">
        <v>75</v>
      </c>
      <c r="T14" s="378">
        <v>75.7</v>
      </c>
      <c r="U14" s="378">
        <v>75.900000000000006</v>
      </c>
      <c r="V14" s="378">
        <v>76.099999999999994</v>
      </c>
      <c r="W14" s="378">
        <v>76.5</v>
      </c>
      <c r="X14" s="378">
        <v>76.7</v>
      </c>
      <c r="Y14" s="378">
        <v>77.5</v>
      </c>
      <c r="Z14" s="378">
        <v>77.599999999999994</v>
      </c>
      <c r="AA14" s="378">
        <v>77.900000000000006</v>
      </c>
      <c r="AB14" s="378">
        <v>78.3</v>
      </c>
      <c r="AC14" s="378">
        <v>78.900000000000006</v>
      </c>
      <c r="AD14" s="378">
        <v>79.5</v>
      </c>
      <c r="AE14" s="378">
        <v>80</v>
      </c>
      <c r="AF14" s="378">
        <v>80.5</v>
      </c>
      <c r="AG14" s="378">
        <v>80.900000000000006</v>
      </c>
    </row>
    <row r="15" spans="1:44" ht="24" customHeight="1">
      <c r="A15" s="377" t="s">
        <v>229</v>
      </c>
      <c r="B15" s="378">
        <v>77.7</v>
      </c>
      <c r="C15" s="378">
        <v>78.2</v>
      </c>
      <c r="D15" s="378">
        <v>78</v>
      </c>
      <c r="E15" s="378">
        <v>78.400000000000006</v>
      </c>
      <c r="F15" s="378">
        <v>78.2</v>
      </c>
      <c r="G15" s="378">
        <v>78.3</v>
      </c>
      <c r="H15" s="378">
        <v>78.3</v>
      </c>
      <c r="I15" s="378">
        <v>78.3</v>
      </c>
      <c r="J15" s="378">
        <v>78.5</v>
      </c>
      <c r="K15" s="378">
        <v>78.5</v>
      </c>
      <c r="L15" s="378">
        <v>78.900000000000006</v>
      </c>
      <c r="M15" s="378">
        <v>78.900000000000006</v>
      </c>
      <c r="N15" s="378">
        <v>78.900000000000006</v>
      </c>
      <c r="O15" s="378">
        <v>79.7</v>
      </c>
      <c r="P15" s="378">
        <v>79.599999999999994</v>
      </c>
      <c r="Q15" s="378">
        <v>80</v>
      </c>
      <c r="R15" s="378">
        <v>80</v>
      </c>
      <c r="S15" s="378">
        <v>80.3</v>
      </c>
      <c r="T15" s="378">
        <v>80.5</v>
      </c>
      <c r="U15" s="378">
        <v>80.400000000000006</v>
      </c>
      <c r="V15" s="378">
        <v>80.900000000000006</v>
      </c>
      <c r="W15" s="378">
        <v>80.8</v>
      </c>
      <c r="X15" s="378">
        <v>81.2</v>
      </c>
      <c r="Y15" s="378">
        <v>81.7</v>
      </c>
      <c r="Z15" s="378">
        <v>81.7</v>
      </c>
      <c r="AA15" s="378">
        <v>82.3</v>
      </c>
      <c r="AB15" s="378">
        <v>82.3</v>
      </c>
      <c r="AC15" s="378">
        <v>82.5</v>
      </c>
      <c r="AD15" s="378">
        <v>82.7</v>
      </c>
      <c r="AE15" s="378">
        <v>82.7</v>
      </c>
      <c r="AF15" s="378">
        <v>83</v>
      </c>
      <c r="AG15" s="378">
        <v>82.9</v>
      </c>
    </row>
    <row r="16" spans="1:44" ht="15" customHeight="1">
      <c r="A16" s="377" t="s">
        <v>228</v>
      </c>
      <c r="B16" s="378" t="s">
        <v>293</v>
      </c>
      <c r="C16" s="378" t="s">
        <v>293</v>
      </c>
      <c r="D16" s="378" t="s">
        <v>293</v>
      </c>
      <c r="E16" s="378" t="s">
        <v>293</v>
      </c>
      <c r="F16" s="378" t="s">
        <v>293</v>
      </c>
      <c r="G16" s="378" t="s">
        <v>293</v>
      </c>
      <c r="H16" s="378" t="s">
        <v>293</v>
      </c>
      <c r="I16" s="378" t="s">
        <v>293</v>
      </c>
      <c r="J16" s="378" t="s">
        <v>293</v>
      </c>
      <c r="K16" s="378" t="s">
        <v>293</v>
      </c>
      <c r="L16" s="378" t="s">
        <v>293</v>
      </c>
      <c r="M16" s="378" t="s">
        <v>293</v>
      </c>
      <c r="N16" s="378" t="s">
        <v>293</v>
      </c>
      <c r="O16" s="378" t="s">
        <v>293</v>
      </c>
      <c r="P16" s="378" t="s">
        <v>293</v>
      </c>
      <c r="Q16" s="378" t="s">
        <v>293</v>
      </c>
      <c r="R16" s="378" t="s">
        <v>293</v>
      </c>
      <c r="S16" s="378">
        <v>82</v>
      </c>
      <c r="T16" s="378">
        <v>82</v>
      </c>
      <c r="U16" s="378">
        <v>82.3</v>
      </c>
      <c r="V16" s="378">
        <v>82.3</v>
      </c>
      <c r="W16" s="378">
        <v>82.3</v>
      </c>
      <c r="X16" s="378">
        <v>82</v>
      </c>
      <c r="Y16" s="378">
        <v>83.1</v>
      </c>
      <c r="Z16" s="378">
        <v>83.1</v>
      </c>
      <c r="AA16" s="378">
        <v>83.7</v>
      </c>
      <c r="AB16" s="378">
        <v>84.1</v>
      </c>
      <c r="AC16" s="378">
        <v>84.1</v>
      </c>
      <c r="AD16" s="378">
        <v>84.3</v>
      </c>
      <c r="AE16" s="378">
        <v>84.5</v>
      </c>
      <c r="AF16" s="378">
        <v>85</v>
      </c>
      <c r="AG16" s="378">
        <v>84.6</v>
      </c>
    </row>
    <row r="17" spans="1:44" ht="15" customHeight="1">
      <c r="A17" s="410" t="s">
        <v>295</v>
      </c>
      <c r="B17" s="378">
        <v>76.2</v>
      </c>
      <c r="C17" s="378">
        <v>76.5</v>
      </c>
      <c r="D17" s="378">
        <v>76.7</v>
      </c>
      <c r="E17" s="378">
        <v>77.099999999999994</v>
      </c>
      <c r="F17" s="378">
        <v>77.2</v>
      </c>
      <c r="G17" s="378">
        <v>77.3</v>
      </c>
      <c r="H17" s="378">
        <v>77.8</v>
      </c>
      <c r="I17" s="378">
        <v>77.900000000000006</v>
      </c>
      <c r="J17" s="378">
        <v>78.099999999999994</v>
      </c>
      <c r="K17" s="378">
        <v>78</v>
      </c>
      <c r="L17" s="378">
        <v>78.3</v>
      </c>
      <c r="M17" s="378">
        <v>78.7</v>
      </c>
      <c r="N17" s="378">
        <v>78.8</v>
      </c>
      <c r="O17" s="378">
        <v>79.099999999999994</v>
      </c>
      <c r="P17" s="378">
        <v>79.3</v>
      </c>
      <c r="Q17" s="378">
        <v>79.400000000000006</v>
      </c>
      <c r="R17" s="378">
        <v>79.8</v>
      </c>
      <c r="S17" s="378">
        <v>80.099999999999994</v>
      </c>
      <c r="T17" s="378">
        <v>80.3</v>
      </c>
      <c r="U17" s="378">
        <v>80.5</v>
      </c>
      <c r="V17" s="378">
        <v>80.7</v>
      </c>
      <c r="W17" s="378">
        <v>80.7</v>
      </c>
      <c r="X17" s="378">
        <v>80.599999999999994</v>
      </c>
      <c r="Y17" s="378">
        <v>81.2</v>
      </c>
      <c r="Z17" s="378">
        <v>81.3</v>
      </c>
      <c r="AA17" s="378">
        <v>81.7</v>
      </c>
      <c r="AB17" s="378">
        <v>82</v>
      </c>
      <c r="AC17" s="378">
        <v>81.900000000000006</v>
      </c>
      <c r="AD17" s="378">
        <v>82.1</v>
      </c>
      <c r="AE17" s="378">
        <v>82.2</v>
      </c>
      <c r="AF17" s="378">
        <v>82.5</v>
      </c>
      <c r="AG17" s="378">
        <v>82.6</v>
      </c>
    </row>
    <row r="18" spans="1:44" ht="15" customHeight="1">
      <c r="A18" s="377" t="s">
        <v>208</v>
      </c>
      <c r="B18" s="378">
        <v>78</v>
      </c>
      <c r="C18" s="378">
        <v>78.3</v>
      </c>
      <c r="D18" s="378">
        <v>78.099999999999994</v>
      </c>
      <c r="E18" s="378">
        <v>78.599999999999994</v>
      </c>
      <c r="F18" s="378">
        <v>78.3</v>
      </c>
      <c r="G18" s="378">
        <v>78.599999999999994</v>
      </c>
      <c r="H18" s="378">
        <v>78.400000000000006</v>
      </c>
      <c r="I18" s="378">
        <v>79</v>
      </c>
      <c r="J18" s="378">
        <v>79.099999999999994</v>
      </c>
      <c r="K18" s="378">
        <v>79.2</v>
      </c>
      <c r="L18" s="378">
        <v>79.2</v>
      </c>
      <c r="M18" s="378">
        <v>79.099999999999994</v>
      </c>
      <c r="N18" s="378">
        <v>79.400000000000006</v>
      </c>
      <c r="O18" s="378">
        <v>79.599999999999994</v>
      </c>
      <c r="P18" s="378">
        <v>79.599999999999994</v>
      </c>
      <c r="Q18" s="378">
        <v>79.7</v>
      </c>
      <c r="R18" s="378">
        <v>79.900000000000006</v>
      </c>
      <c r="S18" s="378">
        <v>79.8</v>
      </c>
      <c r="T18" s="378">
        <v>79.900000000000006</v>
      </c>
      <c r="U18" s="378">
        <v>80.400000000000006</v>
      </c>
      <c r="V18" s="378">
        <v>81</v>
      </c>
      <c r="W18" s="378">
        <v>81.099999999999994</v>
      </c>
      <c r="X18" s="378">
        <v>81.099999999999994</v>
      </c>
      <c r="Y18" s="378">
        <v>81.400000000000006</v>
      </c>
      <c r="Z18" s="378">
        <v>81.599999999999994</v>
      </c>
      <c r="AA18" s="378">
        <v>81.900000000000006</v>
      </c>
      <c r="AB18" s="378">
        <v>81.7</v>
      </c>
      <c r="AC18" s="378">
        <v>82.2</v>
      </c>
      <c r="AD18" s="378">
        <v>82.5</v>
      </c>
      <c r="AE18" s="378">
        <v>82.6</v>
      </c>
      <c r="AF18" s="378">
        <v>82.8</v>
      </c>
      <c r="AG18" s="378">
        <v>82.6</v>
      </c>
    </row>
    <row r="19" spans="1:44" ht="15" customHeight="1">
      <c r="A19" s="377" t="s">
        <v>216</v>
      </c>
      <c r="B19" s="378">
        <v>73.3</v>
      </c>
      <c r="C19" s="378">
        <v>73.599999999999994</v>
      </c>
      <c r="D19" s="378">
        <v>73.3</v>
      </c>
      <c r="E19" s="378">
        <v>73.599999999999994</v>
      </c>
      <c r="F19" s="378">
        <v>73.599999999999994</v>
      </c>
      <c r="G19" s="378">
        <v>73.5</v>
      </c>
      <c r="H19" s="378">
        <v>74</v>
      </c>
      <c r="I19" s="378">
        <v>74.3</v>
      </c>
      <c r="J19" s="378">
        <v>73.900000000000006</v>
      </c>
      <c r="K19" s="378">
        <v>73.8</v>
      </c>
      <c r="L19" s="378">
        <v>74</v>
      </c>
      <c r="M19" s="378">
        <v>73.900000000000006</v>
      </c>
      <c r="N19" s="378">
        <v>73.8</v>
      </c>
      <c r="O19" s="378">
        <v>74.3</v>
      </c>
      <c r="P19" s="378">
        <v>74.5</v>
      </c>
      <c r="Q19" s="378">
        <v>74.8</v>
      </c>
      <c r="R19" s="378">
        <v>75.2</v>
      </c>
      <c r="S19" s="378">
        <v>75.2</v>
      </c>
      <c r="T19" s="378">
        <v>75.099999999999994</v>
      </c>
      <c r="U19" s="378">
        <v>75.8</v>
      </c>
      <c r="V19" s="378">
        <v>76.2</v>
      </c>
      <c r="W19" s="378">
        <v>76.3</v>
      </c>
      <c r="X19" s="378">
        <v>76.2</v>
      </c>
      <c r="Y19" s="378">
        <v>76.599999999999994</v>
      </c>
      <c r="Z19" s="378">
        <v>76.599999999999994</v>
      </c>
      <c r="AA19" s="378">
        <v>77.2</v>
      </c>
      <c r="AB19" s="378">
        <v>77.2</v>
      </c>
      <c r="AC19" s="378">
        <v>77.599999999999994</v>
      </c>
      <c r="AD19" s="378">
        <v>77.8</v>
      </c>
      <c r="AE19" s="378">
        <v>78</v>
      </c>
      <c r="AF19" s="378">
        <v>78.099999999999994</v>
      </c>
      <c r="AG19" s="378">
        <v>78.099999999999994</v>
      </c>
    </row>
    <row r="20" spans="1:44" ht="24" customHeight="1">
      <c r="A20" s="377" t="s">
        <v>218</v>
      </c>
      <c r="B20" s="378" t="s">
        <v>293</v>
      </c>
      <c r="C20" s="378" t="s">
        <v>293</v>
      </c>
      <c r="D20" s="378" t="s">
        <v>293</v>
      </c>
      <c r="E20" s="378" t="s">
        <v>293</v>
      </c>
      <c r="F20" s="378" t="s">
        <v>293</v>
      </c>
      <c r="G20" s="378">
        <v>76.2</v>
      </c>
      <c r="H20" s="378">
        <v>76.8</v>
      </c>
      <c r="I20" s="378">
        <v>76.900000000000006</v>
      </c>
      <c r="J20" s="378">
        <v>76.8</v>
      </c>
      <c r="K20" s="378">
        <v>77.2</v>
      </c>
      <c r="L20" s="378">
        <v>77.400000000000006</v>
      </c>
      <c r="M20" s="378">
        <v>77.7</v>
      </c>
      <c r="N20" s="378">
        <v>77.599999999999994</v>
      </c>
      <c r="O20" s="378">
        <v>78</v>
      </c>
      <c r="P20" s="378">
        <v>77.7</v>
      </c>
      <c r="Q20" s="378">
        <v>78.2</v>
      </c>
      <c r="R20" s="378">
        <v>78.2</v>
      </c>
      <c r="S20" s="378">
        <v>78.5</v>
      </c>
      <c r="T20" s="378">
        <v>78.3</v>
      </c>
      <c r="U20" s="378">
        <v>78.599999999999994</v>
      </c>
      <c r="V20" s="378">
        <v>79.3</v>
      </c>
      <c r="W20" s="378">
        <v>79.8</v>
      </c>
      <c r="X20" s="378">
        <v>80</v>
      </c>
      <c r="Y20" s="378">
        <v>80.5</v>
      </c>
      <c r="Z20" s="378">
        <v>80.7</v>
      </c>
      <c r="AA20" s="378">
        <v>80.900000000000006</v>
      </c>
      <c r="AB20" s="378">
        <v>81.3</v>
      </c>
      <c r="AC20" s="378">
        <v>81.7</v>
      </c>
      <c r="AD20" s="378">
        <v>81.900000000000006</v>
      </c>
      <c r="AE20" s="378">
        <v>82.3</v>
      </c>
      <c r="AF20" s="378">
        <v>82.3</v>
      </c>
      <c r="AG20" s="378">
        <v>82.4</v>
      </c>
    </row>
    <row r="21" spans="1:44" ht="15" customHeight="1">
      <c r="A21" s="377" t="s">
        <v>227</v>
      </c>
      <c r="B21" s="378" t="s">
        <v>293</v>
      </c>
      <c r="C21" s="378" t="s">
        <v>293</v>
      </c>
      <c r="D21" s="378" t="s">
        <v>293</v>
      </c>
      <c r="E21" s="378" t="s">
        <v>293</v>
      </c>
      <c r="F21" s="378">
        <v>78.5</v>
      </c>
      <c r="G21" s="378">
        <v>78.8</v>
      </c>
      <c r="H21" s="378">
        <v>79.3</v>
      </c>
      <c r="I21" s="378">
        <v>79.400000000000006</v>
      </c>
      <c r="J21" s="378">
        <v>79.8</v>
      </c>
      <c r="K21" s="378">
        <v>79.900000000000006</v>
      </c>
      <c r="L21" s="378">
        <v>80</v>
      </c>
      <c r="M21" s="378">
        <v>80.400000000000006</v>
      </c>
      <c r="N21" s="378">
        <v>80.5</v>
      </c>
      <c r="O21" s="378">
        <v>80.7</v>
      </c>
      <c r="P21" s="378">
        <v>80.900000000000006</v>
      </c>
      <c r="Q21" s="378">
        <v>81.2</v>
      </c>
      <c r="R21" s="378">
        <v>81.400000000000006</v>
      </c>
      <c r="S21" s="378">
        <v>81.5</v>
      </c>
      <c r="T21" s="378">
        <v>82</v>
      </c>
      <c r="U21" s="378">
        <v>82.1</v>
      </c>
      <c r="V21" s="378">
        <v>82.5</v>
      </c>
      <c r="W21" s="378">
        <v>82.5</v>
      </c>
      <c r="X21" s="378">
        <v>82.1</v>
      </c>
      <c r="Y21" s="378">
        <v>83</v>
      </c>
      <c r="Z21" s="378">
        <v>82.8</v>
      </c>
      <c r="AA21" s="378">
        <v>83.3</v>
      </c>
      <c r="AB21" s="378">
        <v>83.4</v>
      </c>
      <c r="AC21" s="378">
        <v>83.5</v>
      </c>
      <c r="AD21" s="378">
        <v>83.6</v>
      </c>
      <c r="AE21" s="378">
        <v>84</v>
      </c>
      <c r="AF21" s="378">
        <v>84.1</v>
      </c>
      <c r="AG21" s="378">
        <v>84</v>
      </c>
    </row>
    <row r="22" spans="1:44" ht="15" customHeight="1">
      <c r="A22" s="377" t="s">
        <v>206</v>
      </c>
      <c r="B22" s="378" t="s">
        <v>293</v>
      </c>
      <c r="C22" s="378" t="s">
        <v>293</v>
      </c>
      <c r="D22" s="378" t="s">
        <v>293</v>
      </c>
      <c r="E22" s="378" t="s">
        <v>293</v>
      </c>
      <c r="F22" s="378" t="s">
        <v>293</v>
      </c>
      <c r="G22" s="378" t="s">
        <v>293</v>
      </c>
      <c r="H22" s="378" t="s">
        <v>293</v>
      </c>
      <c r="I22" s="378" t="s">
        <v>293</v>
      </c>
      <c r="J22" s="378" t="s">
        <v>293</v>
      </c>
      <c r="K22" s="378" t="s">
        <v>293</v>
      </c>
      <c r="L22" s="378" t="s">
        <v>293</v>
      </c>
      <c r="M22" s="378" t="s">
        <v>293</v>
      </c>
      <c r="N22" s="378" t="s">
        <v>293</v>
      </c>
      <c r="O22" s="378" t="s">
        <v>293</v>
      </c>
      <c r="P22" s="378" t="s">
        <v>293</v>
      </c>
      <c r="Q22" s="378" t="s">
        <v>293</v>
      </c>
      <c r="R22" s="378" t="s">
        <v>293</v>
      </c>
      <c r="S22" s="378" t="s">
        <v>293</v>
      </c>
      <c r="T22" s="378" t="s">
        <v>293</v>
      </c>
      <c r="U22" s="378" t="s">
        <v>293</v>
      </c>
      <c r="V22" s="378" t="s">
        <v>293</v>
      </c>
      <c r="W22" s="378">
        <v>75.5</v>
      </c>
      <c r="X22" s="378">
        <v>75.3</v>
      </c>
      <c r="Y22" s="378">
        <v>75.8</v>
      </c>
      <c r="Z22" s="378">
        <v>75.900000000000006</v>
      </c>
      <c r="AA22" s="378">
        <v>75.599999999999994</v>
      </c>
      <c r="AB22" s="378">
        <v>75.900000000000006</v>
      </c>
      <c r="AC22" s="378">
        <v>76.900000000000006</v>
      </c>
      <c r="AD22" s="378">
        <v>77.3</v>
      </c>
      <c r="AE22" s="378">
        <v>77.400000000000006</v>
      </c>
      <c r="AF22" s="378">
        <v>78.2</v>
      </c>
      <c r="AG22" s="378">
        <v>78.3</v>
      </c>
    </row>
    <row r="23" spans="1:44" ht="15" customHeight="1">
      <c r="A23" s="377" t="s">
        <v>205</v>
      </c>
      <c r="B23" s="378">
        <v>75.5</v>
      </c>
      <c r="C23" s="378">
        <v>75.8</v>
      </c>
      <c r="D23" s="378">
        <v>75.599999999999994</v>
      </c>
      <c r="E23" s="378">
        <v>75.099999999999994</v>
      </c>
      <c r="F23" s="378">
        <v>75.2</v>
      </c>
      <c r="G23" s="378">
        <v>76.099999999999994</v>
      </c>
      <c r="H23" s="378">
        <v>76.2</v>
      </c>
      <c r="I23" s="378">
        <v>76.099999999999994</v>
      </c>
      <c r="J23" s="378">
        <v>76.099999999999994</v>
      </c>
      <c r="K23" s="378">
        <v>76</v>
      </c>
      <c r="L23" s="378">
        <v>75.900000000000006</v>
      </c>
      <c r="M23" s="378">
        <v>76.099999999999994</v>
      </c>
      <c r="N23" s="378">
        <v>75</v>
      </c>
      <c r="O23" s="378">
        <v>74.8</v>
      </c>
      <c r="P23" s="378">
        <v>74.900000000000006</v>
      </c>
      <c r="Q23" s="378">
        <v>75.599999999999994</v>
      </c>
      <c r="R23" s="378">
        <v>76.3</v>
      </c>
      <c r="S23" s="378">
        <v>76.3</v>
      </c>
      <c r="T23" s="378">
        <v>76.7</v>
      </c>
      <c r="U23" s="378">
        <v>77</v>
      </c>
      <c r="V23" s="378">
        <v>76.8</v>
      </c>
      <c r="W23" s="378">
        <v>76.900000000000006</v>
      </c>
      <c r="X23" s="378">
        <v>77.099999999999994</v>
      </c>
      <c r="Y23" s="378">
        <v>77.3</v>
      </c>
      <c r="Z23" s="378">
        <v>76.900000000000006</v>
      </c>
      <c r="AA23" s="378">
        <v>76.599999999999994</v>
      </c>
      <c r="AB23" s="378">
        <v>76.7</v>
      </c>
      <c r="AC23" s="378">
        <v>77.099999999999994</v>
      </c>
      <c r="AD23" s="378">
        <v>78.099999999999994</v>
      </c>
      <c r="AE23" s="378">
        <v>78.3</v>
      </c>
      <c r="AF23" s="378">
        <v>78.599999999999994</v>
      </c>
      <c r="AG23" s="378">
        <v>78.900000000000006</v>
      </c>
    </row>
    <row r="24" spans="1:44" ht="15" customHeight="1">
      <c r="A24" s="377" t="s">
        <v>239</v>
      </c>
      <c r="B24" s="378">
        <v>76</v>
      </c>
      <c r="C24" s="378">
        <v>76.3</v>
      </c>
      <c r="D24" s="378">
        <v>76.8</v>
      </c>
      <c r="E24" s="378">
        <v>76.8</v>
      </c>
      <c r="F24" s="378">
        <v>77</v>
      </c>
      <c r="G24" s="378">
        <v>78.099999999999994</v>
      </c>
      <c r="H24" s="378">
        <v>77.5</v>
      </c>
      <c r="I24" s="378">
        <v>78.7</v>
      </c>
      <c r="J24" s="378">
        <v>78.099999999999994</v>
      </c>
      <c r="K24" s="378">
        <v>78.3</v>
      </c>
      <c r="L24" s="378">
        <v>79</v>
      </c>
      <c r="M24" s="378">
        <v>78.2</v>
      </c>
      <c r="N24" s="378">
        <v>79</v>
      </c>
      <c r="O24" s="378">
        <v>79.400000000000006</v>
      </c>
      <c r="P24" s="378">
        <v>80.099999999999994</v>
      </c>
      <c r="Q24" s="378">
        <v>79.599999999999994</v>
      </c>
      <c r="R24" s="378">
        <v>79.400000000000006</v>
      </c>
      <c r="S24" s="378">
        <v>80.2</v>
      </c>
      <c r="T24" s="378">
        <v>80.7</v>
      </c>
      <c r="U24" s="378">
        <v>80.7</v>
      </c>
      <c r="V24" s="378">
        <v>80.099999999999994</v>
      </c>
      <c r="W24" s="378">
        <v>80.900000000000006</v>
      </c>
      <c r="X24" s="378">
        <v>80.2</v>
      </c>
      <c r="Y24" s="378">
        <v>81.7</v>
      </c>
      <c r="Z24" s="378">
        <v>81.599999999999994</v>
      </c>
      <c r="AA24" s="378">
        <v>81</v>
      </c>
      <c r="AB24" s="378">
        <v>81.3</v>
      </c>
      <c r="AC24" s="378">
        <v>82.2</v>
      </c>
      <c r="AD24" s="378">
        <v>82.6</v>
      </c>
      <c r="AE24" s="378">
        <v>82.8</v>
      </c>
      <c r="AF24" s="378">
        <v>82.8</v>
      </c>
      <c r="AG24" s="378">
        <v>83</v>
      </c>
    </row>
    <row r="25" spans="1:44" ht="24" customHeight="1">
      <c r="A25" s="377" t="s">
        <v>224</v>
      </c>
      <c r="B25" s="378">
        <v>73.400000000000006</v>
      </c>
      <c r="C25" s="378" t="s">
        <v>293</v>
      </c>
      <c r="D25" s="378" t="s">
        <v>293</v>
      </c>
      <c r="E25" s="378" t="s">
        <v>293</v>
      </c>
      <c r="F25" s="378" t="s">
        <v>293</v>
      </c>
      <c r="G25" s="378" t="s">
        <v>293</v>
      </c>
      <c r="H25" s="378" t="s">
        <v>293</v>
      </c>
      <c r="I25" s="378" t="s">
        <v>293</v>
      </c>
      <c r="J25" s="378" t="s">
        <v>293</v>
      </c>
      <c r="K25" s="378" t="s">
        <v>293</v>
      </c>
      <c r="L25" s="378" t="s">
        <v>293</v>
      </c>
      <c r="M25" s="378" t="s">
        <v>293</v>
      </c>
      <c r="N25" s="378" t="s">
        <v>293</v>
      </c>
      <c r="O25" s="378" t="s">
        <v>293</v>
      </c>
      <c r="P25" s="378">
        <v>79.099999999999994</v>
      </c>
      <c r="Q25" s="378">
        <v>79.7</v>
      </c>
      <c r="R25" s="378">
        <v>79.7</v>
      </c>
      <c r="S25" s="378">
        <v>79.599999999999994</v>
      </c>
      <c r="T25" s="378">
        <v>79</v>
      </c>
      <c r="U25" s="378">
        <v>79.8</v>
      </c>
      <c r="V25" s="378">
        <v>80.400000000000006</v>
      </c>
      <c r="W25" s="378">
        <v>80.7</v>
      </c>
      <c r="X25" s="378">
        <v>80</v>
      </c>
      <c r="Y25" s="378">
        <v>80.599999999999994</v>
      </c>
      <c r="Z25" s="378">
        <v>80.8</v>
      </c>
      <c r="AA25" s="378">
        <v>81.2</v>
      </c>
      <c r="AB25" s="378">
        <v>81.900000000000006</v>
      </c>
      <c r="AC25" s="378">
        <v>81.900000000000006</v>
      </c>
      <c r="AD25" s="378">
        <v>82.2</v>
      </c>
      <c r="AE25" s="378">
        <v>83</v>
      </c>
      <c r="AF25" s="378">
        <v>82.6</v>
      </c>
      <c r="AG25" s="378">
        <v>82.5</v>
      </c>
    </row>
    <row r="26" spans="1:44" ht="15" customHeight="1">
      <c r="A26" s="377" t="s">
        <v>221</v>
      </c>
      <c r="B26" s="378" t="s">
        <v>293</v>
      </c>
      <c r="C26" s="378" t="s">
        <v>293</v>
      </c>
      <c r="D26" s="378" t="s">
        <v>293</v>
      </c>
      <c r="E26" s="378" t="s">
        <v>293</v>
      </c>
      <c r="F26" s="378">
        <v>79.400000000000006</v>
      </c>
      <c r="G26" s="378">
        <v>79.3</v>
      </c>
      <c r="H26" s="378">
        <v>79.8</v>
      </c>
      <c r="I26" s="378">
        <v>79.900000000000006</v>
      </c>
      <c r="J26" s="378">
        <v>79.5</v>
      </c>
      <c r="K26" s="378">
        <v>79.7</v>
      </c>
      <c r="L26" s="378">
        <v>79.7</v>
      </c>
      <c r="M26" s="378">
        <v>79.900000000000006</v>
      </c>
      <c r="N26" s="378">
        <v>79.5</v>
      </c>
      <c r="O26" s="378">
        <v>79.8</v>
      </c>
      <c r="P26" s="378">
        <v>79.900000000000006</v>
      </c>
      <c r="Q26" s="378">
        <v>79.900000000000006</v>
      </c>
      <c r="R26" s="378">
        <v>80</v>
      </c>
      <c r="S26" s="378">
        <v>80.099999999999994</v>
      </c>
      <c r="T26" s="378">
        <v>79.900000000000006</v>
      </c>
      <c r="U26" s="378">
        <v>80</v>
      </c>
      <c r="V26" s="378">
        <v>80.2</v>
      </c>
      <c r="W26" s="378">
        <v>80.099999999999994</v>
      </c>
      <c r="X26" s="378">
        <v>80.3</v>
      </c>
      <c r="Y26" s="378">
        <v>80.8</v>
      </c>
      <c r="Z26" s="378">
        <v>81.099999999999994</v>
      </c>
      <c r="AA26" s="378">
        <v>81.400000000000006</v>
      </c>
      <c r="AB26" s="378">
        <v>81.8</v>
      </c>
      <c r="AC26" s="378">
        <v>81.8</v>
      </c>
      <c r="AD26" s="378">
        <v>82.2</v>
      </c>
      <c r="AE26" s="378">
        <v>82.3</v>
      </c>
      <c r="AF26" s="378">
        <v>82.4</v>
      </c>
      <c r="AG26" s="378">
        <v>82.3</v>
      </c>
    </row>
    <row r="27" spans="1:44" s="377" customFormat="1">
      <c r="A27" s="377" t="s">
        <v>225</v>
      </c>
      <c r="B27" s="179">
        <v>75.540000000000006</v>
      </c>
      <c r="C27" s="179">
        <v>76</v>
      </c>
      <c r="D27" s="179">
        <v>76.319999999999993</v>
      </c>
      <c r="E27" s="179">
        <v>76.680000000000007</v>
      </c>
      <c r="F27" s="179">
        <v>76.89</v>
      </c>
      <c r="G27" s="179">
        <v>77.11</v>
      </c>
      <c r="H27" s="179">
        <v>77.28</v>
      </c>
      <c r="I27" s="179">
        <v>77.510000000000005</v>
      </c>
      <c r="J27" s="179">
        <v>77.63</v>
      </c>
      <c r="K27" s="179">
        <v>78.010000000000005</v>
      </c>
      <c r="L27" s="179">
        <v>78.39</v>
      </c>
      <c r="M27" s="179">
        <v>78.56</v>
      </c>
      <c r="N27" s="179">
        <v>78.650000000000006</v>
      </c>
      <c r="O27" s="179">
        <v>78.69</v>
      </c>
      <c r="P27" s="179">
        <v>78.94</v>
      </c>
      <c r="Q27" s="179">
        <v>79.16</v>
      </c>
      <c r="R27" s="179">
        <v>79.459999999999994</v>
      </c>
      <c r="S27" s="179">
        <v>79.489999999999995</v>
      </c>
      <c r="T27" s="179">
        <v>79.55</v>
      </c>
      <c r="U27" s="179">
        <v>79.75</v>
      </c>
      <c r="V27" s="179">
        <v>80.13</v>
      </c>
      <c r="W27" s="179">
        <v>80.42</v>
      </c>
      <c r="X27" s="179">
        <v>80.55</v>
      </c>
      <c r="Y27" s="179">
        <v>80.819999999999993</v>
      </c>
      <c r="Z27" s="179">
        <v>80.959999999999994</v>
      </c>
      <c r="AA27" s="179">
        <v>81.180000000000007</v>
      </c>
      <c r="AB27" s="179">
        <v>81.2</v>
      </c>
      <c r="AC27" s="179">
        <v>81.319999999999993</v>
      </c>
      <c r="AD27" s="179">
        <v>81.42810092324666</v>
      </c>
      <c r="AE27" s="179">
        <v>81.84</v>
      </c>
      <c r="AF27" s="179">
        <v>82.12</v>
      </c>
      <c r="AG27" s="378">
        <v>82.3</v>
      </c>
      <c r="AH27" s="172"/>
      <c r="AI27" s="172"/>
      <c r="AJ27" s="172"/>
      <c r="AK27" s="172"/>
      <c r="AL27" s="172"/>
      <c r="AM27" s="172"/>
      <c r="AN27" s="172"/>
      <c r="AO27" s="172"/>
      <c r="AP27" s="172"/>
      <c r="AQ27" s="172"/>
      <c r="AR27" s="172"/>
    </row>
    <row r="28" spans="1:44" ht="15" customHeight="1">
      <c r="A28" s="377" t="s">
        <v>212</v>
      </c>
      <c r="B28" s="378" t="s">
        <v>293</v>
      </c>
      <c r="C28" s="378" t="s">
        <v>293</v>
      </c>
      <c r="D28" s="378" t="s">
        <v>293</v>
      </c>
      <c r="E28" s="378" t="s">
        <v>293</v>
      </c>
      <c r="F28" s="378" t="s">
        <v>293</v>
      </c>
      <c r="G28" s="378" t="s">
        <v>293</v>
      </c>
      <c r="H28" s="378" t="s">
        <v>293</v>
      </c>
      <c r="I28" s="378" t="s">
        <v>293</v>
      </c>
      <c r="J28" s="378" t="s">
        <v>293</v>
      </c>
      <c r="K28" s="378">
        <v>75.599999999999994</v>
      </c>
      <c r="L28" s="378">
        <v>75.400000000000006</v>
      </c>
      <c r="M28" s="378">
        <v>75.7</v>
      </c>
      <c r="N28" s="378">
        <v>75.900000000000006</v>
      </c>
      <c r="O28" s="378">
        <v>76.2</v>
      </c>
      <c r="P28" s="378">
        <v>76.3</v>
      </c>
      <c r="Q28" s="378">
        <v>76.400000000000006</v>
      </c>
      <c r="R28" s="378">
        <v>76.7</v>
      </c>
      <c r="S28" s="378">
        <v>77</v>
      </c>
      <c r="T28" s="378">
        <v>77.099999999999994</v>
      </c>
      <c r="U28" s="378">
        <v>77.599999999999994</v>
      </c>
      <c r="V28" s="378">
        <v>77.900000000000006</v>
      </c>
      <c r="W28" s="378">
        <v>78.3</v>
      </c>
      <c r="X28" s="378">
        <v>78.3</v>
      </c>
      <c r="Y28" s="378">
        <v>78.7</v>
      </c>
      <c r="Z28" s="378">
        <v>78.8</v>
      </c>
      <c r="AA28" s="378">
        <v>79.099999999999994</v>
      </c>
      <c r="AB28" s="378">
        <v>79.2</v>
      </c>
      <c r="AC28" s="378">
        <v>79.400000000000006</v>
      </c>
      <c r="AD28" s="378">
        <v>79.5</v>
      </c>
      <c r="AE28" s="378">
        <v>80.099999999999994</v>
      </c>
      <c r="AF28" s="378">
        <v>80.400000000000006</v>
      </c>
      <c r="AG28" s="378">
        <v>80.400000000000006</v>
      </c>
    </row>
    <row r="29" spans="1:44" ht="15" customHeight="1">
      <c r="A29" s="377" t="s">
        <v>210</v>
      </c>
      <c r="B29" s="378">
        <v>75.8</v>
      </c>
      <c r="C29" s="378">
        <v>76.3</v>
      </c>
      <c r="D29" s="378">
        <v>76.2</v>
      </c>
      <c r="E29" s="378">
        <v>76.3</v>
      </c>
      <c r="F29" s="378">
        <v>76.599999999999994</v>
      </c>
      <c r="G29" s="378">
        <v>76.900000000000006</v>
      </c>
      <c r="H29" s="378">
        <v>77.2</v>
      </c>
      <c r="I29" s="378">
        <v>77.3</v>
      </c>
      <c r="J29" s="378">
        <v>77.8</v>
      </c>
      <c r="K29" s="378">
        <v>77.3</v>
      </c>
      <c r="L29" s="378">
        <v>77.400000000000006</v>
      </c>
      <c r="M29" s="378">
        <v>78</v>
      </c>
      <c r="N29" s="378">
        <v>77.7</v>
      </c>
      <c r="O29" s="378">
        <v>78.599999999999994</v>
      </c>
      <c r="P29" s="378">
        <v>78.5</v>
      </c>
      <c r="Q29" s="378">
        <v>78.5</v>
      </c>
      <c r="R29" s="378">
        <v>78.8</v>
      </c>
      <c r="S29" s="378">
        <v>79.099999999999994</v>
      </c>
      <c r="T29" s="378">
        <v>79.2</v>
      </c>
      <c r="U29" s="378">
        <v>79.8</v>
      </c>
      <c r="V29" s="378">
        <v>80.099999999999994</v>
      </c>
      <c r="W29" s="378">
        <v>80.2</v>
      </c>
      <c r="X29" s="378">
        <v>80.099999999999994</v>
      </c>
      <c r="Y29" s="378">
        <v>81</v>
      </c>
      <c r="Z29" s="378">
        <v>80.8</v>
      </c>
      <c r="AA29" s="378">
        <v>81.7</v>
      </c>
      <c r="AB29" s="378">
        <v>81.7</v>
      </c>
      <c r="AC29" s="378">
        <v>81.900000000000006</v>
      </c>
      <c r="AD29" s="378">
        <v>82.1</v>
      </c>
      <c r="AE29" s="378">
        <v>82.4</v>
      </c>
      <c r="AF29" s="378">
        <v>83.1</v>
      </c>
      <c r="AG29" s="378">
        <v>82.9</v>
      </c>
    </row>
    <row r="30" spans="1:44" ht="24" customHeight="1">
      <c r="A30" s="377" t="s">
        <v>211</v>
      </c>
      <c r="B30" s="378">
        <v>73.2</v>
      </c>
      <c r="C30" s="378">
        <v>73.3</v>
      </c>
      <c r="D30" s="378">
        <v>73.099999999999994</v>
      </c>
      <c r="E30" s="378">
        <v>73.3</v>
      </c>
      <c r="F30" s="378">
        <v>73</v>
      </c>
      <c r="G30" s="378">
        <v>73.3</v>
      </c>
      <c r="H30" s="378">
        <v>72.900000000000006</v>
      </c>
      <c r="I30" s="378">
        <v>73</v>
      </c>
      <c r="J30" s="378">
        <v>73.400000000000006</v>
      </c>
      <c r="K30" s="378">
        <v>73.8</v>
      </c>
      <c r="L30" s="378">
        <v>73.900000000000006</v>
      </c>
      <c r="M30" s="378">
        <v>73.8</v>
      </c>
      <c r="N30" s="378">
        <v>73.900000000000006</v>
      </c>
      <c r="O30" s="378">
        <v>73.900000000000006</v>
      </c>
      <c r="P30" s="378">
        <v>73.8</v>
      </c>
      <c r="Q30" s="378">
        <v>73.3</v>
      </c>
      <c r="R30" s="378">
        <v>73.7</v>
      </c>
      <c r="S30" s="378">
        <v>74.2</v>
      </c>
      <c r="T30" s="378">
        <v>74.5</v>
      </c>
      <c r="U30" s="378">
        <v>75</v>
      </c>
      <c r="V30" s="378">
        <v>75.099999999999994</v>
      </c>
      <c r="W30" s="378">
        <v>74.8</v>
      </c>
      <c r="X30" s="378">
        <v>74.900000000000006</v>
      </c>
      <c r="Y30" s="378">
        <v>75.2</v>
      </c>
      <c r="Z30" s="378">
        <v>75.5</v>
      </c>
      <c r="AA30" s="378">
        <v>76.099999999999994</v>
      </c>
      <c r="AB30" s="378">
        <v>76.7</v>
      </c>
      <c r="AC30" s="378">
        <v>77.3</v>
      </c>
      <c r="AD30" s="378">
        <v>77.5</v>
      </c>
      <c r="AE30" s="370">
        <v>77.400000000000006</v>
      </c>
      <c r="AF30" s="378">
        <v>77.8</v>
      </c>
      <c r="AG30" s="378">
        <v>77.8</v>
      </c>
    </row>
    <row r="31" spans="1:44" s="365" customFormat="1">
      <c r="A31" s="377" t="s">
        <v>251</v>
      </c>
      <c r="B31" s="179">
        <v>75.31</v>
      </c>
      <c r="C31" s="179">
        <v>75.47</v>
      </c>
      <c r="D31" s="179">
        <v>75.62</v>
      </c>
      <c r="E31" s="179">
        <v>75.819999999999993</v>
      </c>
      <c r="F31" s="179">
        <v>76</v>
      </c>
      <c r="G31" s="179">
        <v>76.209999999999994</v>
      </c>
      <c r="H31" s="179">
        <v>76.47</v>
      </c>
      <c r="I31" s="179">
        <v>76.5</v>
      </c>
      <c r="J31" s="179">
        <v>76.599999999999994</v>
      </c>
      <c r="K31" s="179">
        <v>76.739999999999995</v>
      </c>
      <c r="L31" s="179">
        <v>77.11</v>
      </c>
      <c r="M31" s="179">
        <v>77.12</v>
      </c>
      <c r="N31" s="179">
        <v>77.31</v>
      </c>
      <c r="O31" s="179">
        <v>77.44</v>
      </c>
      <c r="P31" s="179">
        <v>77.73</v>
      </c>
      <c r="Q31" s="179">
        <v>77.849999999999994</v>
      </c>
      <c r="R31" s="179">
        <v>78.040000000000006</v>
      </c>
      <c r="S31" s="179">
        <v>78.180000000000007</v>
      </c>
      <c r="T31" s="179">
        <v>78.349999999999994</v>
      </c>
      <c r="U31" s="179">
        <v>78.56</v>
      </c>
      <c r="V31" s="179">
        <v>78.78</v>
      </c>
      <c r="W31" s="179">
        <v>78.86</v>
      </c>
      <c r="X31" s="179">
        <v>79.05</v>
      </c>
      <c r="Y31" s="179">
        <v>79.239999999999995</v>
      </c>
      <c r="Z31" s="179">
        <v>79.540000000000006</v>
      </c>
      <c r="AA31" s="179">
        <v>79.680000000000007</v>
      </c>
      <c r="AB31" s="179">
        <v>79.83</v>
      </c>
      <c r="AC31" s="179">
        <v>80.05</v>
      </c>
      <c r="AD31" s="179">
        <v>80.31</v>
      </c>
      <c r="AE31" s="411">
        <v>80.62</v>
      </c>
      <c r="AF31" s="411">
        <v>80.75</v>
      </c>
      <c r="AG31" s="378">
        <v>80.900000000000006</v>
      </c>
      <c r="AH31" s="172"/>
      <c r="AI31" s="172"/>
      <c r="AJ31" s="172"/>
      <c r="AK31" s="172"/>
      <c r="AL31" s="172"/>
      <c r="AM31" s="172"/>
      <c r="AN31" s="172"/>
      <c r="AO31" s="172"/>
      <c r="AP31" s="172"/>
      <c r="AQ31" s="172"/>
      <c r="AR31" s="172"/>
    </row>
    <row r="32" spans="1:44" ht="15" customHeight="1">
      <c r="A32" s="377" t="s">
        <v>214</v>
      </c>
      <c r="B32" s="378">
        <v>75</v>
      </c>
      <c r="C32" s="378">
        <v>75.099999999999994</v>
      </c>
      <c r="D32" s="378">
        <v>74.8</v>
      </c>
      <c r="E32" s="378">
        <v>75.2</v>
      </c>
      <c r="F32" s="378">
        <v>75</v>
      </c>
      <c r="G32" s="378">
        <v>75.099999999999994</v>
      </c>
      <c r="H32" s="378">
        <v>75.3</v>
      </c>
      <c r="I32" s="378">
        <v>75.5</v>
      </c>
      <c r="J32" s="378">
        <v>75.5</v>
      </c>
      <c r="K32" s="378">
        <v>75.5</v>
      </c>
      <c r="L32" s="378">
        <v>75.400000000000006</v>
      </c>
      <c r="M32" s="378">
        <v>75.8</v>
      </c>
      <c r="N32" s="378">
        <v>76</v>
      </c>
      <c r="O32" s="378">
        <v>76.3</v>
      </c>
      <c r="P32" s="378">
        <v>76.2</v>
      </c>
      <c r="Q32" s="378">
        <v>76.7</v>
      </c>
      <c r="R32" s="378">
        <v>76.5</v>
      </c>
      <c r="S32" s="378">
        <v>76.599999999999994</v>
      </c>
      <c r="T32" s="378">
        <v>76.900000000000006</v>
      </c>
      <c r="U32" s="378">
        <v>77</v>
      </c>
      <c r="V32" s="378">
        <v>77.099999999999994</v>
      </c>
      <c r="W32" s="378">
        <v>77.3</v>
      </c>
      <c r="X32" s="378">
        <v>77.3</v>
      </c>
      <c r="Y32" s="378">
        <v>77.5</v>
      </c>
      <c r="Z32" s="378">
        <v>77.599999999999994</v>
      </c>
      <c r="AA32" s="378">
        <v>77.900000000000006</v>
      </c>
      <c r="AB32" s="378">
        <v>77.900000000000006</v>
      </c>
      <c r="AC32" s="378">
        <v>78.400000000000006</v>
      </c>
      <c r="AD32" s="378">
        <v>78.5</v>
      </c>
      <c r="AE32" s="378">
        <v>78.7</v>
      </c>
      <c r="AF32" s="378">
        <v>79.2</v>
      </c>
      <c r="AG32" s="378">
        <v>79.3</v>
      </c>
    </row>
    <row r="33" spans="1:33" ht="15" customHeight="1">
      <c r="A33" s="377" t="s">
        <v>217</v>
      </c>
      <c r="B33" s="378"/>
      <c r="C33" s="378">
        <v>75.2</v>
      </c>
      <c r="D33" s="378">
        <v>75</v>
      </c>
      <c r="E33" s="378">
        <v>75.3</v>
      </c>
      <c r="F33" s="378">
        <v>75.8</v>
      </c>
      <c r="G33" s="378">
        <v>76.2</v>
      </c>
      <c r="H33" s="378">
        <v>76.3</v>
      </c>
      <c r="I33" s="378">
        <v>76.7</v>
      </c>
      <c r="J33" s="378">
        <v>77</v>
      </c>
      <c r="K33" s="378">
        <v>77.3</v>
      </c>
      <c r="L33" s="378">
        <v>76.900000000000006</v>
      </c>
      <c r="M33" s="378">
        <v>77.2</v>
      </c>
      <c r="N33" s="378">
        <v>77.099999999999994</v>
      </c>
      <c r="O33" s="378">
        <v>77.400000000000006</v>
      </c>
      <c r="P33" s="378">
        <v>77.900000000000006</v>
      </c>
      <c r="Q33" s="378">
        <v>78.3</v>
      </c>
      <c r="R33" s="378">
        <v>78.5</v>
      </c>
      <c r="S33" s="378">
        <v>78.5</v>
      </c>
      <c r="T33" s="378">
        <v>78.8</v>
      </c>
      <c r="U33" s="378">
        <v>79.2</v>
      </c>
      <c r="V33" s="378">
        <v>79.7</v>
      </c>
      <c r="W33" s="378">
        <v>79.7</v>
      </c>
      <c r="X33" s="378">
        <v>79.599999999999994</v>
      </c>
      <c r="Y33" s="378">
        <v>80.099999999999994</v>
      </c>
      <c r="Z33" s="378">
        <v>80.2</v>
      </c>
      <c r="AA33" s="378">
        <v>81.3</v>
      </c>
      <c r="AB33" s="378">
        <v>81.3</v>
      </c>
      <c r="AC33" s="378">
        <v>81.8</v>
      </c>
      <c r="AD33" s="378">
        <v>81.900000000000006</v>
      </c>
      <c r="AE33" s="378">
        <v>82.3</v>
      </c>
      <c r="AF33" s="378">
        <v>82.5</v>
      </c>
      <c r="AG33" s="378">
        <v>82.5</v>
      </c>
    </row>
    <row r="34" spans="1:33" ht="15" customHeight="1">
      <c r="A34" s="377" t="s">
        <v>213</v>
      </c>
      <c r="B34" s="378">
        <v>78.7</v>
      </c>
      <c r="C34" s="378">
        <v>79.2</v>
      </c>
      <c r="D34" s="378">
        <v>78.900000000000006</v>
      </c>
      <c r="E34" s="378">
        <v>79.400000000000006</v>
      </c>
      <c r="F34" s="378">
        <v>79.3</v>
      </c>
      <c r="G34" s="378">
        <v>79.599999999999994</v>
      </c>
      <c r="H34" s="378">
        <v>79.900000000000006</v>
      </c>
      <c r="I34" s="378">
        <v>79.900000000000006</v>
      </c>
      <c r="J34" s="378">
        <v>80.099999999999994</v>
      </c>
      <c r="K34" s="378">
        <v>80.2</v>
      </c>
      <c r="L34" s="378">
        <v>80.3</v>
      </c>
      <c r="M34" s="378">
        <v>80.8</v>
      </c>
      <c r="N34" s="378">
        <v>80.8</v>
      </c>
      <c r="O34" s="378">
        <v>81.2</v>
      </c>
      <c r="P34" s="378">
        <v>81.2</v>
      </c>
      <c r="Q34" s="378">
        <v>81.400000000000006</v>
      </c>
      <c r="R34" s="378">
        <v>81.7</v>
      </c>
      <c r="S34" s="378">
        <v>81.7</v>
      </c>
      <c r="T34" s="378">
        <v>81.7</v>
      </c>
      <c r="U34" s="378">
        <v>82.2</v>
      </c>
      <c r="V34" s="378">
        <v>82.6</v>
      </c>
      <c r="W34" s="378">
        <v>82.6</v>
      </c>
      <c r="X34" s="378">
        <v>82.3</v>
      </c>
      <c r="Y34" s="378">
        <v>83</v>
      </c>
      <c r="Z34" s="378">
        <v>82.9</v>
      </c>
      <c r="AA34" s="378">
        <v>83.7</v>
      </c>
      <c r="AB34" s="378">
        <v>83.7</v>
      </c>
      <c r="AC34" s="378">
        <v>83.9</v>
      </c>
      <c r="AD34" s="378">
        <v>84.3</v>
      </c>
      <c r="AE34" s="378">
        <v>84.7</v>
      </c>
      <c r="AF34" s="378">
        <v>84.8</v>
      </c>
      <c r="AG34" s="378">
        <v>84.7</v>
      </c>
    </row>
    <row r="35" spans="1:33" ht="24" customHeight="1">
      <c r="A35" s="377" t="s">
        <v>235</v>
      </c>
      <c r="B35" s="378">
        <v>78.8</v>
      </c>
      <c r="C35" s="378">
        <v>79.099999999999994</v>
      </c>
      <c r="D35" s="378">
        <v>79.3</v>
      </c>
      <c r="E35" s="378">
        <v>79.5</v>
      </c>
      <c r="F35" s="378">
        <v>79.3</v>
      </c>
      <c r="G35" s="378">
        <v>79.599999999999994</v>
      </c>
      <c r="H35" s="378">
        <v>79.8</v>
      </c>
      <c r="I35" s="378">
        <v>79.5</v>
      </c>
      <c r="J35" s="378">
        <v>80.099999999999994</v>
      </c>
      <c r="K35" s="378">
        <v>80</v>
      </c>
      <c r="L35" s="378">
        <v>80.2</v>
      </c>
      <c r="M35" s="378">
        <v>80.3</v>
      </c>
      <c r="N35" s="378">
        <v>80.2</v>
      </c>
      <c r="O35" s="378">
        <v>80.900000000000006</v>
      </c>
      <c r="P35" s="378">
        <v>80.900000000000006</v>
      </c>
      <c r="Q35" s="378">
        <v>81</v>
      </c>
      <c r="R35" s="378">
        <v>81.2</v>
      </c>
      <c r="S35" s="378">
        <v>81.400000000000006</v>
      </c>
      <c r="T35" s="378">
        <v>81.2</v>
      </c>
      <c r="U35" s="378">
        <v>81.3</v>
      </c>
      <c r="V35" s="378">
        <v>81.400000000000006</v>
      </c>
      <c r="W35" s="378">
        <v>81.400000000000006</v>
      </c>
      <c r="X35" s="378">
        <v>81.7</v>
      </c>
      <c r="Y35" s="378">
        <v>82</v>
      </c>
      <c r="Z35" s="378">
        <v>82.1</v>
      </c>
      <c r="AA35" s="378">
        <v>82.3</v>
      </c>
      <c r="AB35" s="378">
        <v>82.3</v>
      </c>
      <c r="AC35" s="378">
        <v>82.5</v>
      </c>
      <c r="AD35" s="378">
        <v>82.7</v>
      </c>
      <c r="AE35" s="378">
        <v>82.8</v>
      </c>
      <c r="AF35" s="378">
        <v>83</v>
      </c>
      <c r="AG35" s="378">
        <v>82.8</v>
      </c>
    </row>
    <row r="36" spans="1:33" ht="15" customHeight="1">
      <c r="A36" s="377" t="s">
        <v>296</v>
      </c>
      <c r="B36" s="412">
        <v>76.8</v>
      </c>
      <c r="C36" s="412">
        <v>77.02</v>
      </c>
      <c r="D36" s="412">
        <v>77.25</v>
      </c>
      <c r="E36" s="412">
        <v>77.39</v>
      </c>
      <c r="F36" s="412">
        <v>77.55</v>
      </c>
      <c r="G36" s="412">
        <v>77.680000000000007</v>
      </c>
      <c r="H36" s="412">
        <v>77.92</v>
      </c>
      <c r="I36" s="412">
        <v>78.05</v>
      </c>
      <c r="J36" s="412">
        <v>78.23</v>
      </c>
      <c r="K36" s="412">
        <v>78.41</v>
      </c>
      <c r="L36" s="412">
        <v>78.7</v>
      </c>
      <c r="M36" s="412">
        <v>78.78</v>
      </c>
      <c r="N36" s="412">
        <v>79.02</v>
      </c>
      <c r="O36" s="412">
        <v>79.11</v>
      </c>
      <c r="P36" s="412">
        <v>79.31</v>
      </c>
      <c r="Q36" s="412">
        <v>79.38</v>
      </c>
      <c r="R36" s="412">
        <v>79.55</v>
      </c>
      <c r="S36" s="412">
        <v>79.7</v>
      </c>
      <c r="T36" s="412">
        <v>79.91</v>
      </c>
      <c r="U36" s="412">
        <v>80.12</v>
      </c>
      <c r="V36" s="412">
        <v>80.36</v>
      </c>
      <c r="W36" s="412">
        <v>80.47</v>
      </c>
      <c r="X36" s="412">
        <v>80.680000000000007</v>
      </c>
      <c r="Y36" s="412">
        <v>80.91</v>
      </c>
      <c r="Z36" s="412">
        <v>81.239999999999995</v>
      </c>
      <c r="AA36" s="412">
        <v>81.44</v>
      </c>
      <c r="AB36" s="412">
        <v>81.61</v>
      </c>
      <c r="AC36" s="412">
        <v>81.84</v>
      </c>
      <c r="AD36" s="412">
        <v>82.08</v>
      </c>
      <c r="AE36" s="412">
        <v>82.42</v>
      </c>
      <c r="AF36" s="412">
        <v>82.58</v>
      </c>
      <c r="AG36" s="378">
        <v>82.7</v>
      </c>
    </row>
    <row r="37" spans="1:33" ht="15" customHeight="1">
      <c r="A37" s="381" t="s">
        <v>222</v>
      </c>
      <c r="B37" s="178">
        <v>76.36</v>
      </c>
      <c r="C37" s="178">
        <v>76.56</v>
      </c>
      <c r="D37" s="178">
        <v>76.95</v>
      </c>
      <c r="E37" s="178">
        <v>76.95</v>
      </c>
      <c r="F37" s="178">
        <v>77.41</v>
      </c>
      <c r="G37" s="178">
        <v>77.53</v>
      </c>
      <c r="H37" s="178">
        <v>77.88</v>
      </c>
      <c r="I37" s="178">
        <v>78.010000000000005</v>
      </c>
      <c r="J37" s="178">
        <v>78.27</v>
      </c>
      <c r="K37" s="178">
        <v>78.459999999999994</v>
      </c>
      <c r="L37" s="178">
        <v>78.78</v>
      </c>
      <c r="M37" s="178">
        <v>78.78</v>
      </c>
      <c r="N37" s="178">
        <v>78.94</v>
      </c>
      <c r="O37" s="178">
        <v>78.94</v>
      </c>
      <c r="P37" s="178">
        <v>79.069999999999993</v>
      </c>
      <c r="Q37" s="178">
        <v>79.05</v>
      </c>
      <c r="R37" s="178">
        <v>79.25</v>
      </c>
      <c r="S37" s="178">
        <v>79.34</v>
      </c>
      <c r="T37" s="178">
        <v>79.58</v>
      </c>
      <c r="U37" s="178">
        <v>79.73</v>
      </c>
      <c r="V37" s="178">
        <v>80.010000000000005</v>
      </c>
      <c r="W37" s="178">
        <v>80.11</v>
      </c>
      <c r="X37" s="178">
        <v>80.33</v>
      </c>
      <c r="Y37" s="178">
        <v>80.56</v>
      </c>
      <c r="Z37" s="178">
        <v>80.930000000000007</v>
      </c>
      <c r="AA37" s="178">
        <v>81.09</v>
      </c>
      <c r="AB37" s="178">
        <v>81.23</v>
      </c>
      <c r="AC37" s="178">
        <v>81.400000000000006</v>
      </c>
      <c r="AD37" s="178">
        <v>81.66</v>
      </c>
      <c r="AE37" s="178">
        <v>82.01</v>
      </c>
      <c r="AF37" s="178">
        <v>82.1</v>
      </c>
      <c r="AG37" s="379">
        <v>82.2</v>
      </c>
    </row>
    <row r="38" spans="1:33" ht="15" customHeight="1">
      <c r="A38" s="180"/>
      <c r="B38" s="370"/>
      <c r="C38" s="370"/>
      <c r="D38" s="370"/>
      <c r="E38" s="370"/>
      <c r="F38" s="370"/>
      <c r="G38" s="370"/>
      <c r="H38" s="370"/>
      <c r="I38" s="370"/>
      <c r="J38" s="370"/>
      <c r="K38" s="370"/>
      <c r="L38" s="370"/>
      <c r="M38" s="370"/>
      <c r="P38" s="365"/>
      <c r="Q38" s="373"/>
      <c r="R38" s="373"/>
      <c r="S38" s="373"/>
      <c r="T38" s="373"/>
      <c r="U38" s="373"/>
      <c r="V38" s="373"/>
      <c r="W38" s="373"/>
      <c r="X38" s="373"/>
      <c r="Y38" s="373"/>
      <c r="Z38" s="373"/>
      <c r="AA38" s="373"/>
      <c r="AB38" s="373"/>
    </row>
    <row r="39" spans="1:33" s="365" customFormat="1" ht="11.25" customHeight="1">
      <c r="A39" s="160" t="s">
        <v>609</v>
      </c>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row>
    <row r="40" spans="1:33" s="365" customFormat="1" ht="11.25" customHeight="1">
      <c r="A40" s="176" t="s">
        <v>297</v>
      </c>
      <c r="D40" s="413"/>
      <c r="G40" s="414"/>
    </row>
    <row r="41" spans="1:33" ht="11.25" customHeight="1">
      <c r="A41" s="176" t="s">
        <v>493</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row>
    <row r="42" spans="1:33" ht="11.25" customHeight="1">
      <c r="A42" s="251"/>
      <c r="B42" s="365"/>
      <c r="C42" s="365"/>
      <c r="D42" s="365"/>
      <c r="E42" s="365"/>
      <c r="F42" s="365"/>
      <c r="G42" s="365"/>
      <c r="H42" s="365"/>
      <c r="I42" s="365"/>
      <c r="J42" s="365"/>
      <c r="K42" s="365"/>
      <c r="L42" s="365"/>
      <c r="M42" s="365"/>
      <c r="N42" s="175"/>
      <c r="Q42" s="365"/>
      <c r="R42" s="365"/>
      <c r="S42" s="365"/>
      <c r="T42" s="365"/>
      <c r="U42" s="365"/>
      <c r="V42" s="365"/>
      <c r="W42" s="365"/>
      <c r="X42" s="365"/>
      <c r="Y42" s="365"/>
      <c r="Z42" s="365"/>
      <c r="AA42" s="365"/>
      <c r="AB42" s="365"/>
      <c r="AC42" s="365"/>
    </row>
    <row r="43" spans="1:33" ht="11.25" customHeight="1">
      <c r="A43" s="251" t="s">
        <v>491</v>
      </c>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row>
    <row r="44" spans="1:33">
      <c r="A44" s="365"/>
      <c r="B44" s="365"/>
      <c r="C44" s="365"/>
      <c r="D44" s="365"/>
      <c r="E44" s="365"/>
      <c r="F44" s="365"/>
      <c r="G44" s="365"/>
      <c r="H44" s="365"/>
      <c r="I44" s="365"/>
      <c r="J44" s="365"/>
      <c r="K44" s="365"/>
      <c r="L44" s="365"/>
      <c r="M44" s="365"/>
      <c r="Q44" s="365"/>
      <c r="R44" s="365"/>
      <c r="S44" s="365"/>
      <c r="T44" s="365"/>
      <c r="U44" s="365"/>
      <c r="V44" s="365"/>
      <c r="W44" s="365"/>
      <c r="X44" s="365"/>
      <c r="Y44" s="365"/>
      <c r="Z44" s="365"/>
      <c r="AA44" s="365"/>
      <c r="AB44" s="365"/>
      <c r="AC44" s="365"/>
    </row>
    <row r="45" spans="1:33">
      <c r="P45" s="365"/>
      <c r="Q45" s="365"/>
      <c r="R45" s="365"/>
      <c r="S45" s="365"/>
      <c r="T45" s="365"/>
      <c r="U45" s="365"/>
      <c r="V45" s="365"/>
      <c r="W45" s="365"/>
      <c r="X45" s="365"/>
      <c r="Y45" s="365"/>
      <c r="Z45" s="365"/>
      <c r="AA45" s="365"/>
      <c r="AB45" s="365"/>
    </row>
    <row r="46" spans="1:33">
      <c r="P46" s="365"/>
      <c r="Q46" s="365"/>
      <c r="R46" s="365"/>
      <c r="S46" s="365"/>
      <c r="T46" s="365"/>
      <c r="U46" s="365"/>
      <c r="V46" s="365"/>
      <c r="W46" s="365"/>
      <c r="X46" s="365"/>
      <c r="Y46" s="365"/>
      <c r="Z46" s="365"/>
      <c r="AA46" s="365"/>
      <c r="AB46" s="365"/>
    </row>
    <row r="47" spans="1:33">
      <c r="P47" s="365"/>
      <c r="Q47" s="365"/>
      <c r="R47" s="365"/>
      <c r="S47" s="365"/>
      <c r="T47" s="365"/>
      <c r="U47" s="365"/>
      <c r="V47" s="365"/>
      <c r="W47" s="365"/>
      <c r="X47" s="365"/>
      <c r="Y47" s="365"/>
      <c r="Z47" s="365"/>
      <c r="AA47" s="365"/>
      <c r="AB47" s="365"/>
    </row>
    <row r="48" spans="1:33">
      <c r="P48" s="365"/>
      <c r="Q48" s="365"/>
      <c r="R48" s="365"/>
      <c r="S48" s="365"/>
      <c r="T48" s="365"/>
      <c r="U48" s="365"/>
      <c r="V48" s="365"/>
      <c r="W48" s="365"/>
      <c r="X48" s="365"/>
      <c r="Y48" s="365"/>
      <c r="Z48" s="365"/>
      <c r="AA48" s="365"/>
      <c r="AB48" s="365"/>
    </row>
  </sheetData>
  <mergeCells count="3">
    <mergeCell ref="F1:G1"/>
    <mergeCell ref="A1:B1"/>
    <mergeCell ref="A2:F2"/>
  </mergeCells>
  <pageMargins left="0.15748031496062992" right="0.15748031496062992" top="0.98425196850393704" bottom="0.98425196850393704" header="0.51181102362204722" footer="0.51181102362204722"/>
  <pageSetup paperSize="9" scale="68" orientation="landscape" r:id="rId1"/>
  <headerFooter alignWithMargins="0">
    <oddFooter>&amp;L© Crown Copyright 2015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17"/>
  <sheetViews>
    <sheetView workbookViewId="0">
      <selection sqref="A1:D1"/>
    </sheetView>
  </sheetViews>
  <sheetFormatPr defaultColWidth="9.28515625" defaultRowHeight="12.75"/>
  <cols>
    <col min="1" max="1" width="21.7109375" style="365" customWidth="1"/>
    <col min="2" max="2" width="18.28515625" style="390" customWidth="1"/>
    <col min="3" max="3" width="14.7109375" style="368" customWidth="1"/>
    <col min="4" max="4" width="14.7109375" style="393" customWidth="1"/>
    <col min="5" max="5" width="18.28515625" style="390" customWidth="1"/>
    <col min="6" max="6" width="14.7109375" style="368" customWidth="1"/>
    <col min="7" max="7" width="14.7109375" style="393" customWidth="1"/>
    <col min="8" max="8" width="9.28515625" style="365"/>
    <col min="9" max="9" width="13.7109375" style="390" customWidth="1"/>
    <col min="10" max="10" width="12.140625" style="368" customWidth="1"/>
    <col min="11" max="11" width="20.5703125" style="368" customWidth="1"/>
    <col min="12" max="12" width="12.28515625" style="393" customWidth="1"/>
    <col min="13" max="256" width="9.28515625" style="365"/>
    <col min="257" max="257" width="21.7109375" style="365" customWidth="1"/>
    <col min="258" max="258" width="16.28515625" style="365" customWidth="1"/>
    <col min="259" max="259" width="13.28515625" style="365" customWidth="1"/>
    <col min="260" max="260" width="13.5703125" style="365" customWidth="1"/>
    <col min="261" max="261" width="16" style="365" customWidth="1"/>
    <col min="262" max="262" width="12.7109375" style="365" customWidth="1"/>
    <col min="263" max="263" width="13.5703125" style="365" customWidth="1"/>
    <col min="264" max="264" width="9.28515625" style="365"/>
    <col min="265" max="266" width="12.28515625" style="365" customWidth="1"/>
    <col min="267" max="267" width="19.28515625" style="365" customWidth="1"/>
    <col min="268" max="268" width="12.28515625" style="365" customWidth="1"/>
    <col min="269" max="512" width="9.28515625" style="365"/>
    <col min="513" max="513" width="21.7109375" style="365" customWidth="1"/>
    <col min="514" max="514" width="16.28515625" style="365" customWidth="1"/>
    <col min="515" max="515" width="13.28515625" style="365" customWidth="1"/>
    <col min="516" max="516" width="13.5703125" style="365" customWidth="1"/>
    <col min="517" max="517" width="16" style="365" customWidth="1"/>
    <col min="518" max="518" width="12.7109375" style="365" customWidth="1"/>
    <col min="519" max="519" width="13.5703125" style="365" customWidth="1"/>
    <col min="520" max="520" width="9.28515625" style="365"/>
    <col min="521" max="522" width="12.28515625" style="365" customWidth="1"/>
    <col min="523" max="523" width="19.28515625" style="365" customWidth="1"/>
    <col min="524" max="524" width="12.28515625" style="365" customWidth="1"/>
    <col min="525" max="768" width="9.28515625" style="365"/>
    <col min="769" max="769" width="21.7109375" style="365" customWidth="1"/>
    <col min="770" max="770" width="16.28515625" style="365" customWidth="1"/>
    <col min="771" max="771" width="13.28515625" style="365" customWidth="1"/>
    <col min="772" max="772" width="13.5703125" style="365" customWidth="1"/>
    <col min="773" max="773" width="16" style="365" customWidth="1"/>
    <col min="774" max="774" width="12.7109375" style="365" customWidth="1"/>
    <col min="775" max="775" width="13.5703125" style="365" customWidth="1"/>
    <col min="776" max="776" width="9.28515625" style="365"/>
    <col min="777" max="778" width="12.28515625" style="365" customWidth="1"/>
    <col min="779" max="779" width="19.28515625" style="365" customWidth="1"/>
    <col min="780" max="780" width="12.28515625" style="365" customWidth="1"/>
    <col min="781" max="1024" width="9.28515625" style="365"/>
    <col min="1025" max="1025" width="21.7109375" style="365" customWidth="1"/>
    <col min="1026" max="1026" width="16.28515625" style="365" customWidth="1"/>
    <col min="1027" max="1027" width="13.28515625" style="365" customWidth="1"/>
    <col min="1028" max="1028" width="13.5703125" style="365" customWidth="1"/>
    <col min="1029" max="1029" width="16" style="365" customWidth="1"/>
    <col min="1030" max="1030" width="12.7109375" style="365" customWidth="1"/>
    <col min="1031" max="1031" width="13.5703125" style="365" customWidth="1"/>
    <col min="1032" max="1032" width="9.28515625" style="365"/>
    <col min="1033" max="1034" width="12.28515625" style="365" customWidth="1"/>
    <col min="1035" max="1035" width="19.28515625" style="365" customWidth="1"/>
    <col min="1036" max="1036" width="12.28515625" style="365" customWidth="1"/>
    <col min="1037" max="1280" width="9.28515625" style="365"/>
    <col min="1281" max="1281" width="21.7109375" style="365" customWidth="1"/>
    <col min="1282" max="1282" width="16.28515625" style="365" customWidth="1"/>
    <col min="1283" max="1283" width="13.28515625" style="365" customWidth="1"/>
    <col min="1284" max="1284" width="13.5703125" style="365" customWidth="1"/>
    <col min="1285" max="1285" width="16" style="365" customWidth="1"/>
    <col min="1286" max="1286" width="12.7109375" style="365" customWidth="1"/>
    <col min="1287" max="1287" width="13.5703125" style="365" customWidth="1"/>
    <col min="1288" max="1288" width="9.28515625" style="365"/>
    <col min="1289" max="1290" width="12.28515625" style="365" customWidth="1"/>
    <col min="1291" max="1291" width="19.28515625" style="365" customWidth="1"/>
    <col min="1292" max="1292" width="12.28515625" style="365" customWidth="1"/>
    <col min="1293" max="1536" width="9.28515625" style="365"/>
    <col min="1537" max="1537" width="21.7109375" style="365" customWidth="1"/>
    <col min="1538" max="1538" width="16.28515625" style="365" customWidth="1"/>
    <col min="1539" max="1539" width="13.28515625" style="365" customWidth="1"/>
    <col min="1540" max="1540" width="13.5703125" style="365" customWidth="1"/>
    <col min="1541" max="1541" width="16" style="365" customWidth="1"/>
    <col min="1542" max="1542" width="12.7109375" style="365" customWidth="1"/>
    <col min="1543" max="1543" width="13.5703125" style="365" customWidth="1"/>
    <col min="1544" max="1544" width="9.28515625" style="365"/>
    <col min="1545" max="1546" width="12.28515625" style="365" customWidth="1"/>
    <col min="1547" max="1547" width="19.28515625" style="365" customWidth="1"/>
    <col min="1548" max="1548" width="12.28515625" style="365" customWidth="1"/>
    <col min="1549" max="1792" width="9.28515625" style="365"/>
    <col min="1793" max="1793" width="21.7109375" style="365" customWidth="1"/>
    <col min="1794" max="1794" width="16.28515625" style="365" customWidth="1"/>
    <col min="1795" max="1795" width="13.28515625" style="365" customWidth="1"/>
    <col min="1796" max="1796" width="13.5703125" style="365" customWidth="1"/>
    <col min="1797" max="1797" width="16" style="365" customWidth="1"/>
    <col min="1798" max="1798" width="12.7109375" style="365" customWidth="1"/>
    <col min="1799" max="1799" width="13.5703125" style="365" customWidth="1"/>
    <col min="1800" max="1800" width="9.28515625" style="365"/>
    <col min="1801" max="1802" width="12.28515625" style="365" customWidth="1"/>
    <col min="1803" max="1803" width="19.28515625" style="365" customWidth="1"/>
    <col min="1804" max="1804" width="12.28515625" style="365" customWidth="1"/>
    <col min="1805" max="2048" width="9.28515625" style="365"/>
    <col min="2049" max="2049" width="21.7109375" style="365" customWidth="1"/>
    <col min="2050" max="2050" width="16.28515625" style="365" customWidth="1"/>
    <col min="2051" max="2051" width="13.28515625" style="365" customWidth="1"/>
    <col min="2052" max="2052" width="13.5703125" style="365" customWidth="1"/>
    <col min="2053" max="2053" width="16" style="365" customWidth="1"/>
    <col min="2054" max="2054" width="12.7109375" style="365" customWidth="1"/>
    <col min="2055" max="2055" width="13.5703125" style="365" customWidth="1"/>
    <col min="2056" max="2056" width="9.28515625" style="365"/>
    <col min="2057" max="2058" width="12.28515625" style="365" customWidth="1"/>
    <col min="2059" max="2059" width="19.28515625" style="365" customWidth="1"/>
    <col min="2060" max="2060" width="12.28515625" style="365" customWidth="1"/>
    <col min="2061" max="2304" width="9.28515625" style="365"/>
    <col min="2305" max="2305" width="21.7109375" style="365" customWidth="1"/>
    <col min="2306" max="2306" width="16.28515625" style="365" customWidth="1"/>
    <col min="2307" max="2307" width="13.28515625" style="365" customWidth="1"/>
    <col min="2308" max="2308" width="13.5703125" style="365" customWidth="1"/>
    <col min="2309" max="2309" width="16" style="365" customWidth="1"/>
    <col min="2310" max="2310" width="12.7109375" style="365" customWidth="1"/>
    <col min="2311" max="2311" width="13.5703125" style="365" customWidth="1"/>
    <col min="2312" max="2312" width="9.28515625" style="365"/>
    <col min="2313" max="2314" width="12.28515625" style="365" customWidth="1"/>
    <col min="2315" max="2315" width="19.28515625" style="365" customWidth="1"/>
    <col min="2316" max="2316" width="12.28515625" style="365" customWidth="1"/>
    <col min="2317" max="2560" width="9.28515625" style="365"/>
    <col min="2561" max="2561" width="21.7109375" style="365" customWidth="1"/>
    <col min="2562" max="2562" width="16.28515625" style="365" customWidth="1"/>
    <col min="2563" max="2563" width="13.28515625" style="365" customWidth="1"/>
    <col min="2564" max="2564" width="13.5703125" style="365" customWidth="1"/>
    <col min="2565" max="2565" width="16" style="365" customWidth="1"/>
    <col min="2566" max="2566" width="12.7109375" style="365" customWidth="1"/>
    <col min="2567" max="2567" width="13.5703125" style="365" customWidth="1"/>
    <col min="2568" max="2568" width="9.28515625" style="365"/>
    <col min="2569" max="2570" width="12.28515625" style="365" customWidth="1"/>
    <col min="2571" max="2571" width="19.28515625" style="365" customWidth="1"/>
    <col min="2572" max="2572" width="12.28515625" style="365" customWidth="1"/>
    <col min="2573" max="2816" width="9.28515625" style="365"/>
    <col min="2817" max="2817" width="21.7109375" style="365" customWidth="1"/>
    <col min="2818" max="2818" width="16.28515625" style="365" customWidth="1"/>
    <col min="2819" max="2819" width="13.28515625" style="365" customWidth="1"/>
    <col min="2820" max="2820" width="13.5703125" style="365" customWidth="1"/>
    <col min="2821" max="2821" width="16" style="365" customWidth="1"/>
    <col min="2822" max="2822" width="12.7109375" style="365" customWidth="1"/>
    <col min="2823" max="2823" width="13.5703125" style="365" customWidth="1"/>
    <col min="2824" max="2824" width="9.28515625" style="365"/>
    <col min="2825" max="2826" width="12.28515625" style="365" customWidth="1"/>
    <col min="2827" max="2827" width="19.28515625" style="365" customWidth="1"/>
    <col min="2828" max="2828" width="12.28515625" style="365" customWidth="1"/>
    <col min="2829" max="3072" width="9.28515625" style="365"/>
    <col min="3073" max="3073" width="21.7109375" style="365" customWidth="1"/>
    <col min="3074" max="3074" width="16.28515625" style="365" customWidth="1"/>
    <col min="3075" max="3075" width="13.28515625" style="365" customWidth="1"/>
    <col min="3076" max="3076" width="13.5703125" style="365" customWidth="1"/>
    <col min="3077" max="3077" width="16" style="365" customWidth="1"/>
    <col min="3078" max="3078" width="12.7109375" style="365" customWidth="1"/>
    <col min="3079" max="3079" width="13.5703125" style="365" customWidth="1"/>
    <col min="3080" max="3080" width="9.28515625" style="365"/>
    <col min="3081" max="3082" width="12.28515625" style="365" customWidth="1"/>
    <col min="3083" max="3083" width="19.28515625" style="365" customWidth="1"/>
    <col min="3084" max="3084" width="12.28515625" style="365" customWidth="1"/>
    <col min="3085" max="3328" width="9.28515625" style="365"/>
    <col min="3329" max="3329" width="21.7109375" style="365" customWidth="1"/>
    <col min="3330" max="3330" width="16.28515625" style="365" customWidth="1"/>
    <col min="3331" max="3331" width="13.28515625" style="365" customWidth="1"/>
    <col min="3332" max="3332" width="13.5703125" style="365" customWidth="1"/>
    <col min="3333" max="3333" width="16" style="365" customWidth="1"/>
    <col min="3334" max="3334" width="12.7109375" style="365" customWidth="1"/>
    <col min="3335" max="3335" width="13.5703125" style="365" customWidth="1"/>
    <col min="3336" max="3336" width="9.28515625" style="365"/>
    <col min="3337" max="3338" width="12.28515625" style="365" customWidth="1"/>
    <col min="3339" max="3339" width="19.28515625" style="365" customWidth="1"/>
    <col min="3340" max="3340" width="12.28515625" style="365" customWidth="1"/>
    <col min="3341" max="3584" width="9.28515625" style="365"/>
    <col min="3585" max="3585" width="21.7109375" style="365" customWidth="1"/>
    <col min="3586" max="3586" width="16.28515625" style="365" customWidth="1"/>
    <col min="3587" max="3587" width="13.28515625" style="365" customWidth="1"/>
    <col min="3588" max="3588" width="13.5703125" style="365" customWidth="1"/>
    <col min="3589" max="3589" width="16" style="365" customWidth="1"/>
    <col min="3590" max="3590" width="12.7109375" style="365" customWidth="1"/>
    <col min="3591" max="3591" width="13.5703125" style="365" customWidth="1"/>
    <col min="3592" max="3592" width="9.28515625" style="365"/>
    <col min="3593" max="3594" width="12.28515625" style="365" customWidth="1"/>
    <col min="3595" max="3595" width="19.28515625" style="365" customWidth="1"/>
    <col min="3596" max="3596" width="12.28515625" style="365" customWidth="1"/>
    <col min="3597" max="3840" width="9.28515625" style="365"/>
    <col min="3841" max="3841" width="21.7109375" style="365" customWidth="1"/>
    <col min="3842" max="3842" width="16.28515625" style="365" customWidth="1"/>
    <col min="3843" max="3843" width="13.28515625" style="365" customWidth="1"/>
    <col min="3844" max="3844" width="13.5703125" style="365" customWidth="1"/>
    <col min="3845" max="3845" width="16" style="365" customWidth="1"/>
    <col min="3846" max="3846" width="12.7109375" style="365" customWidth="1"/>
    <col min="3847" max="3847" width="13.5703125" style="365" customWidth="1"/>
    <col min="3848" max="3848" width="9.28515625" style="365"/>
    <col min="3849" max="3850" width="12.28515625" style="365" customWidth="1"/>
    <col min="3851" max="3851" width="19.28515625" style="365" customWidth="1"/>
    <col min="3852" max="3852" width="12.28515625" style="365" customWidth="1"/>
    <col min="3853" max="4096" width="9.28515625" style="365"/>
    <col min="4097" max="4097" width="21.7109375" style="365" customWidth="1"/>
    <col min="4098" max="4098" width="16.28515625" style="365" customWidth="1"/>
    <col min="4099" max="4099" width="13.28515625" style="365" customWidth="1"/>
    <col min="4100" max="4100" width="13.5703125" style="365" customWidth="1"/>
    <col min="4101" max="4101" width="16" style="365" customWidth="1"/>
    <col min="4102" max="4102" width="12.7109375" style="365" customWidth="1"/>
    <col min="4103" max="4103" width="13.5703125" style="365" customWidth="1"/>
    <col min="4104" max="4104" width="9.28515625" style="365"/>
    <col min="4105" max="4106" width="12.28515625" style="365" customWidth="1"/>
    <col min="4107" max="4107" width="19.28515625" style="365" customWidth="1"/>
    <col min="4108" max="4108" width="12.28515625" style="365" customWidth="1"/>
    <col min="4109" max="4352" width="9.28515625" style="365"/>
    <col min="4353" max="4353" width="21.7109375" style="365" customWidth="1"/>
    <col min="4354" max="4354" width="16.28515625" style="365" customWidth="1"/>
    <col min="4355" max="4355" width="13.28515625" style="365" customWidth="1"/>
    <col min="4356" max="4356" width="13.5703125" style="365" customWidth="1"/>
    <col min="4357" max="4357" width="16" style="365" customWidth="1"/>
    <col min="4358" max="4358" width="12.7109375" style="365" customWidth="1"/>
    <col min="4359" max="4359" width="13.5703125" style="365" customWidth="1"/>
    <col min="4360" max="4360" width="9.28515625" style="365"/>
    <col min="4361" max="4362" width="12.28515625" style="365" customWidth="1"/>
    <col min="4363" max="4363" width="19.28515625" style="365" customWidth="1"/>
    <col min="4364" max="4364" width="12.28515625" style="365" customWidth="1"/>
    <col min="4365" max="4608" width="9.28515625" style="365"/>
    <col min="4609" max="4609" width="21.7109375" style="365" customWidth="1"/>
    <col min="4610" max="4610" width="16.28515625" style="365" customWidth="1"/>
    <col min="4611" max="4611" width="13.28515625" style="365" customWidth="1"/>
    <col min="4612" max="4612" width="13.5703125" style="365" customWidth="1"/>
    <col min="4613" max="4613" width="16" style="365" customWidth="1"/>
    <col min="4614" max="4614" width="12.7109375" style="365" customWidth="1"/>
    <col min="4615" max="4615" width="13.5703125" style="365" customWidth="1"/>
    <col min="4616" max="4616" width="9.28515625" style="365"/>
    <col min="4617" max="4618" width="12.28515625" style="365" customWidth="1"/>
    <col min="4619" max="4619" width="19.28515625" style="365" customWidth="1"/>
    <col min="4620" max="4620" width="12.28515625" style="365" customWidth="1"/>
    <col min="4621" max="4864" width="9.28515625" style="365"/>
    <col min="4865" max="4865" width="21.7109375" style="365" customWidth="1"/>
    <col min="4866" max="4866" width="16.28515625" style="365" customWidth="1"/>
    <col min="4867" max="4867" width="13.28515625" style="365" customWidth="1"/>
    <col min="4868" max="4868" width="13.5703125" style="365" customWidth="1"/>
    <col min="4869" max="4869" width="16" style="365" customWidth="1"/>
    <col min="4870" max="4870" width="12.7109375" style="365" customWidth="1"/>
    <col min="4871" max="4871" width="13.5703125" style="365" customWidth="1"/>
    <col min="4872" max="4872" width="9.28515625" style="365"/>
    <col min="4873" max="4874" width="12.28515625" style="365" customWidth="1"/>
    <col min="4875" max="4875" width="19.28515625" style="365" customWidth="1"/>
    <col min="4876" max="4876" width="12.28515625" style="365" customWidth="1"/>
    <col min="4877" max="5120" width="9.28515625" style="365"/>
    <col min="5121" max="5121" width="21.7109375" style="365" customWidth="1"/>
    <col min="5122" max="5122" width="16.28515625" style="365" customWidth="1"/>
    <col min="5123" max="5123" width="13.28515625" style="365" customWidth="1"/>
    <col min="5124" max="5124" width="13.5703125" style="365" customWidth="1"/>
    <col min="5125" max="5125" width="16" style="365" customWidth="1"/>
    <col min="5126" max="5126" width="12.7109375" style="365" customWidth="1"/>
    <col min="5127" max="5127" width="13.5703125" style="365" customWidth="1"/>
    <col min="5128" max="5128" width="9.28515625" style="365"/>
    <col min="5129" max="5130" width="12.28515625" style="365" customWidth="1"/>
    <col min="5131" max="5131" width="19.28515625" style="365" customWidth="1"/>
    <col min="5132" max="5132" width="12.28515625" style="365" customWidth="1"/>
    <col min="5133" max="5376" width="9.28515625" style="365"/>
    <col min="5377" max="5377" width="21.7109375" style="365" customWidth="1"/>
    <col min="5378" max="5378" width="16.28515625" style="365" customWidth="1"/>
    <col min="5379" max="5379" width="13.28515625" style="365" customWidth="1"/>
    <col min="5380" max="5380" width="13.5703125" style="365" customWidth="1"/>
    <col min="5381" max="5381" width="16" style="365" customWidth="1"/>
    <col min="5382" max="5382" width="12.7109375" style="365" customWidth="1"/>
    <col min="5383" max="5383" width="13.5703125" style="365" customWidth="1"/>
    <col min="5384" max="5384" width="9.28515625" style="365"/>
    <col min="5385" max="5386" width="12.28515625" style="365" customWidth="1"/>
    <col min="5387" max="5387" width="19.28515625" style="365" customWidth="1"/>
    <col min="5388" max="5388" width="12.28515625" style="365" customWidth="1"/>
    <col min="5389" max="5632" width="9.28515625" style="365"/>
    <col min="5633" max="5633" width="21.7109375" style="365" customWidth="1"/>
    <col min="5634" max="5634" width="16.28515625" style="365" customWidth="1"/>
    <col min="5635" max="5635" width="13.28515625" style="365" customWidth="1"/>
    <col min="5636" max="5636" width="13.5703125" style="365" customWidth="1"/>
    <col min="5637" max="5637" width="16" style="365" customWidth="1"/>
    <col min="5638" max="5638" width="12.7109375" style="365" customWidth="1"/>
    <col min="5639" max="5639" width="13.5703125" style="365" customWidth="1"/>
    <col min="5640" max="5640" width="9.28515625" style="365"/>
    <col min="5641" max="5642" width="12.28515625" style="365" customWidth="1"/>
    <col min="5643" max="5643" width="19.28515625" style="365" customWidth="1"/>
    <col min="5644" max="5644" width="12.28515625" style="365" customWidth="1"/>
    <col min="5645" max="5888" width="9.28515625" style="365"/>
    <col min="5889" max="5889" width="21.7109375" style="365" customWidth="1"/>
    <col min="5890" max="5890" width="16.28515625" style="365" customWidth="1"/>
    <col min="5891" max="5891" width="13.28515625" style="365" customWidth="1"/>
    <col min="5892" max="5892" width="13.5703125" style="365" customWidth="1"/>
    <col min="5893" max="5893" width="16" style="365" customWidth="1"/>
    <col min="5894" max="5894" width="12.7109375" style="365" customWidth="1"/>
    <col min="5895" max="5895" width="13.5703125" style="365" customWidth="1"/>
    <col min="5896" max="5896" width="9.28515625" style="365"/>
    <col min="5897" max="5898" width="12.28515625" style="365" customWidth="1"/>
    <col min="5899" max="5899" width="19.28515625" style="365" customWidth="1"/>
    <col min="5900" max="5900" width="12.28515625" style="365" customWidth="1"/>
    <col min="5901" max="6144" width="9.28515625" style="365"/>
    <col min="6145" max="6145" width="21.7109375" style="365" customWidth="1"/>
    <col min="6146" max="6146" width="16.28515625" style="365" customWidth="1"/>
    <col min="6147" max="6147" width="13.28515625" style="365" customWidth="1"/>
    <col min="6148" max="6148" width="13.5703125" style="365" customWidth="1"/>
    <col min="6149" max="6149" width="16" style="365" customWidth="1"/>
    <col min="6150" max="6150" width="12.7109375" style="365" customWidth="1"/>
    <col min="6151" max="6151" width="13.5703125" style="365" customWidth="1"/>
    <col min="6152" max="6152" width="9.28515625" style="365"/>
    <col min="6153" max="6154" width="12.28515625" style="365" customWidth="1"/>
    <col min="6155" max="6155" width="19.28515625" style="365" customWidth="1"/>
    <col min="6156" max="6156" width="12.28515625" style="365" customWidth="1"/>
    <col min="6157" max="6400" width="9.28515625" style="365"/>
    <col min="6401" max="6401" width="21.7109375" style="365" customWidth="1"/>
    <col min="6402" max="6402" width="16.28515625" style="365" customWidth="1"/>
    <col min="6403" max="6403" width="13.28515625" style="365" customWidth="1"/>
    <col min="6404" max="6404" width="13.5703125" style="365" customWidth="1"/>
    <col min="6405" max="6405" width="16" style="365" customWidth="1"/>
    <col min="6406" max="6406" width="12.7109375" style="365" customWidth="1"/>
    <col min="6407" max="6407" width="13.5703125" style="365" customWidth="1"/>
    <col min="6408" max="6408" width="9.28515625" style="365"/>
    <col min="6409" max="6410" width="12.28515625" style="365" customWidth="1"/>
    <col min="6411" max="6411" width="19.28515625" style="365" customWidth="1"/>
    <col min="6412" max="6412" width="12.28515625" style="365" customWidth="1"/>
    <col min="6413" max="6656" width="9.28515625" style="365"/>
    <col min="6657" max="6657" width="21.7109375" style="365" customWidth="1"/>
    <col min="6658" max="6658" width="16.28515625" style="365" customWidth="1"/>
    <col min="6659" max="6659" width="13.28515625" style="365" customWidth="1"/>
    <col min="6660" max="6660" width="13.5703125" style="365" customWidth="1"/>
    <col min="6661" max="6661" width="16" style="365" customWidth="1"/>
    <col min="6662" max="6662" width="12.7109375" style="365" customWidth="1"/>
    <col min="6663" max="6663" width="13.5703125" style="365" customWidth="1"/>
    <col min="6664" max="6664" width="9.28515625" style="365"/>
    <col min="6665" max="6666" width="12.28515625" style="365" customWidth="1"/>
    <col min="6667" max="6667" width="19.28515625" style="365" customWidth="1"/>
    <col min="6668" max="6668" width="12.28515625" style="365" customWidth="1"/>
    <col min="6669" max="6912" width="9.28515625" style="365"/>
    <col min="6913" max="6913" width="21.7109375" style="365" customWidth="1"/>
    <col min="6914" max="6914" width="16.28515625" style="365" customWidth="1"/>
    <col min="6915" max="6915" width="13.28515625" style="365" customWidth="1"/>
    <col min="6916" max="6916" width="13.5703125" style="365" customWidth="1"/>
    <col min="6917" max="6917" width="16" style="365" customWidth="1"/>
    <col min="6918" max="6918" width="12.7109375" style="365" customWidth="1"/>
    <col min="6919" max="6919" width="13.5703125" style="365" customWidth="1"/>
    <col min="6920" max="6920" width="9.28515625" style="365"/>
    <col min="6921" max="6922" width="12.28515625" style="365" customWidth="1"/>
    <col min="6923" max="6923" width="19.28515625" style="365" customWidth="1"/>
    <col min="6924" max="6924" width="12.28515625" style="365" customWidth="1"/>
    <col min="6925" max="7168" width="9.28515625" style="365"/>
    <col min="7169" max="7169" width="21.7109375" style="365" customWidth="1"/>
    <col min="7170" max="7170" width="16.28515625" style="365" customWidth="1"/>
    <col min="7171" max="7171" width="13.28515625" style="365" customWidth="1"/>
    <col min="7172" max="7172" width="13.5703125" style="365" customWidth="1"/>
    <col min="7173" max="7173" width="16" style="365" customWidth="1"/>
    <col min="7174" max="7174" width="12.7109375" style="365" customWidth="1"/>
    <col min="7175" max="7175" width="13.5703125" style="365" customWidth="1"/>
    <col min="7176" max="7176" width="9.28515625" style="365"/>
    <col min="7177" max="7178" width="12.28515625" style="365" customWidth="1"/>
    <col min="7179" max="7179" width="19.28515625" style="365" customWidth="1"/>
    <col min="7180" max="7180" width="12.28515625" style="365" customWidth="1"/>
    <col min="7181" max="7424" width="9.28515625" style="365"/>
    <col min="7425" max="7425" width="21.7109375" style="365" customWidth="1"/>
    <col min="7426" max="7426" width="16.28515625" style="365" customWidth="1"/>
    <col min="7427" max="7427" width="13.28515625" style="365" customWidth="1"/>
    <col min="7428" max="7428" width="13.5703125" style="365" customWidth="1"/>
    <col min="7429" max="7429" width="16" style="365" customWidth="1"/>
    <col min="7430" max="7430" width="12.7109375" style="365" customWidth="1"/>
    <col min="7431" max="7431" width="13.5703125" style="365" customWidth="1"/>
    <col min="7432" max="7432" width="9.28515625" style="365"/>
    <col min="7433" max="7434" width="12.28515625" style="365" customWidth="1"/>
    <col min="7435" max="7435" width="19.28515625" style="365" customWidth="1"/>
    <col min="7436" max="7436" width="12.28515625" style="365" customWidth="1"/>
    <col min="7437" max="7680" width="9.28515625" style="365"/>
    <col min="7681" max="7681" width="21.7109375" style="365" customWidth="1"/>
    <col min="7682" max="7682" width="16.28515625" style="365" customWidth="1"/>
    <col min="7683" max="7683" width="13.28515625" style="365" customWidth="1"/>
    <col min="7684" max="7684" width="13.5703125" style="365" customWidth="1"/>
    <col min="7685" max="7685" width="16" style="365" customWidth="1"/>
    <col min="7686" max="7686" width="12.7109375" style="365" customWidth="1"/>
    <col min="7687" max="7687" width="13.5703125" style="365" customWidth="1"/>
    <col min="7688" max="7688" width="9.28515625" style="365"/>
    <col min="7689" max="7690" width="12.28515625" style="365" customWidth="1"/>
    <col min="7691" max="7691" width="19.28515625" style="365" customWidth="1"/>
    <col min="7692" max="7692" width="12.28515625" style="365" customWidth="1"/>
    <col min="7693" max="7936" width="9.28515625" style="365"/>
    <col min="7937" max="7937" width="21.7109375" style="365" customWidth="1"/>
    <col min="7938" max="7938" width="16.28515625" style="365" customWidth="1"/>
    <col min="7939" max="7939" width="13.28515625" style="365" customWidth="1"/>
    <col min="7940" max="7940" width="13.5703125" style="365" customWidth="1"/>
    <col min="7941" max="7941" width="16" style="365" customWidth="1"/>
    <col min="7942" max="7942" width="12.7109375" style="365" customWidth="1"/>
    <col min="7943" max="7943" width="13.5703125" style="365" customWidth="1"/>
    <col min="7944" max="7944" width="9.28515625" style="365"/>
    <col min="7945" max="7946" width="12.28515625" style="365" customWidth="1"/>
    <col min="7947" max="7947" width="19.28515625" style="365" customWidth="1"/>
    <col min="7948" max="7948" width="12.28515625" style="365" customWidth="1"/>
    <col min="7949" max="8192" width="9.28515625" style="365"/>
    <col min="8193" max="8193" width="21.7109375" style="365" customWidth="1"/>
    <col min="8194" max="8194" width="16.28515625" style="365" customWidth="1"/>
    <col min="8195" max="8195" width="13.28515625" style="365" customWidth="1"/>
    <col min="8196" max="8196" width="13.5703125" style="365" customWidth="1"/>
    <col min="8197" max="8197" width="16" style="365" customWidth="1"/>
    <col min="8198" max="8198" width="12.7109375" style="365" customWidth="1"/>
    <col min="8199" max="8199" width="13.5703125" style="365" customWidth="1"/>
    <col min="8200" max="8200" width="9.28515625" style="365"/>
    <col min="8201" max="8202" width="12.28515625" style="365" customWidth="1"/>
    <col min="8203" max="8203" width="19.28515625" style="365" customWidth="1"/>
    <col min="8204" max="8204" width="12.28515625" style="365" customWidth="1"/>
    <col min="8205" max="8448" width="9.28515625" style="365"/>
    <col min="8449" max="8449" width="21.7109375" style="365" customWidth="1"/>
    <col min="8450" max="8450" width="16.28515625" style="365" customWidth="1"/>
    <col min="8451" max="8451" width="13.28515625" style="365" customWidth="1"/>
    <col min="8452" max="8452" width="13.5703125" style="365" customWidth="1"/>
    <col min="8453" max="8453" width="16" style="365" customWidth="1"/>
    <col min="8454" max="8454" width="12.7109375" style="365" customWidth="1"/>
    <col min="8455" max="8455" width="13.5703125" style="365" customWidth="1"/>
    <col min="8456" max="8456" width="9.28515625" style="365"/>
    <col min="8457" max="8458" width="12.28515625" style="365" customWidth="1"/>
    <col min="8459" max="8459" width="19.28515625" style="365" customWidth="1"/>
    <col min="8460" max="8460" width="12.28515625" style="365" customWidth="1"/>
    <col min="8461" max="8704" width="9.28515625" style="365"/>
    <col min="8705" max="8705" width="21.7109375" style="365" customWidth="1"/>
    <col min="8706" max="8706" width="16.28515625" style="365" customWidth="1"/>
    <col min="8707" max="8707" width="13.28515625" style="365" customWidth="1"/>
    <col min="8708" max="8708" width="13.5703125" style="365" customWidth="1"/>
    <col min="8709" max="8709" width="16" style="365" customWidth="1"/>
    <col min="8710" max="8710" width="12.7109375" style="365" customWidth="1"/>
    <col min="8711" max="8711" width="13.5703125" style="365" customWidth="1"/>
    <col min="8712" max="8712" width="9.28515625" style="365"/>
    <col min="8713" max="8714" width="12.28515625" style="365" customWidth="1"/>
    <col min="8715" max="8715" width="19.28515625" style="365" customWidth="1"/>
    <col min="8716" max="8716" width="12.28515625" style="365" customWidth="1"/>
    <col min="8717" max="8960" width="9.28515625" style="365"/>
    <col min="8961" max="8961" width="21.7109375" style="365" customWidth="1"/>
    <col min="8962" max="8962" width="16.28515625" style="365" customWidth="1"/>
    <col min="8963" max="8963" width="13.28515625" style="365" customWidth="1"/>
    <col min="8964" max="8964" width="13.5703125" style="365" customWidth="1"/>
    <col min="8965" max="8965" width="16" style="365" customWidth="1"/>
    <col min="8966" max="8966" width="12.7109375" style="365" customWidth="1"/>
    <col min="8967" max="8967" width="13.5703125" style="365" customWidth="1"/>
    <col min="8968" max="8968" width="9.28515625" style="365"/>
    <col min="8969" max="8970" width="12.28515625" style="365" customWidth="1"/>
    <col min="8971" max="8971" width="19.28515625" style="365" customWidth="1"/>
    <col min="8972" max="8972" width="12.28515625" style="365" customWidth="1"/>
    <col min="8973" max="9216" width="9.28515625" style="365"/>
    <col min="9217" max="9217" width="21.7109375" style="365" customWidth="1"/>
    <col min="9218" max="9218" width="16.28515625" style="365" customWidth="1"/>
    <col min="9219" max="9219" width="13.28515625" style="365" customWidth="1"/>
    <col min="9220" max="9220" width="13.5703125" style="365" customWidth="1"/>
    <col min="9221" max="9221" width="16" style="365" customWidth="1"/>
    <col min="9222" max="9222" width="12.7109375" style="365" customWidth="1"/>
    <col min="9223" max="9223" width="13.5703125" style="365" customWidth="1"/>
    <col min="9224" max="9224" width="9.28515625" style="365"/>
    <col min="9225" max="9226" width="12.28515625" style="365" customWidth="1"/>
    <col min="9227" max="9227" width="19.28515625" style="365" customWidth="1"/>
    <col min="9228" max="9228" width="12.28515625" style="365" customWidth="1"/>
    <col min="9229" max="9472" width="9.28515625" style="365"/>
    <col min="9473" max="9473" width="21.7109375" style="365" customWidth="1"/>
    <col min="9474" max="9474" width="16.28515625" style="365" customWidth="1"/>
    <col min="9475" max="9475" width="13.28515625" style="365" customWidth="1"/>
    <col min="9476" max="9476" width="13.5703125" style="365" customWidth="1"/>
    <col min="9477" max="9477" width="16" style="365" customWidth="1"/>
    <col min="9478" max="9478" width="12.7109375" style="365" customWidth="1"/>
    <col min="9479" max="9479" width="13.5703125" style="365" customWidth="1"/>
    <col min="9480" max="9480" width="9.28515625" style="365"/>
    <col min="9481" max="9482" width="12.28515625" style="365" customWidth="1"/>
    <col min="9483" max="9483" width="19.28515625" style="365" customWidth="1"/>
    <col min="9484" max="9484" width="12.28515625" style="365" customWidth="1"/>
    <col min="9485" max="9728" width="9.28515625" style="365"/>
    <col min="9729" max="9729" width="21.7109375" style="365" customWidth="1"/>
    <col min="9730" max="9730" width="16.28515625" style="365" customWidth="1"/>
    <col min="9731" max="9731" width="13.28515625" style="365" customWidth="1"/>
    <col min="9732" max="9732" width="13.5703125" style="365" customWidth="1"/>
    <col min="9733" max="9733" width="16" style="365" customWidth="1"/>
    <col min="9734" max="9734" width="12.7109375" style="365" customWidth="1"/>
    <col min="9735" max="9735" width="13.5703125" style="365" customWidth="1"/>
    <col min="9736" max="9736" width="9.28515625" style="365"/>
    <col min="9737" max="9738" width="12.28515625" style="365" customWidth="1"/>
    <col min="9739" max="9739" width="19.28515625" style="365" customWidth="1"/>
    <col min="9740" max="9740" width="12.28515625" style="365" customWidth="1"/>
    <col min="9741" max="9984" width="9.28515625" style="365"/>
    <col min="9985" max="9985" width="21.7109375" style="365" customWidth="1"/>
    <col min="9986" max="9986" width="16.28515625" style="365" customWidth="1"/>
    <col min="9987" max="9987" width="13.28515625" style="365" customWidth="1"/>
    <col min="9988" max="9988" width="13.5703125" style="365" customWidth="1"/>
    <col min="9989" max="9989" width="16" style="365" customWidth="1"/>
    <col min="9990" max="9990" width="12.7109375" style="365" customWidth="1"/>
    <col min="9991" max="9991" width="13.5703125" style="365" customWidth="1"/>
    <col min="9992" max="9992" width="9.28515625" style="365"/>
    <col min="9993" max="9994" width="12.28515625" style="365" customWidth="1"/>
    <col min="9995" max="9995" width="19.28515625" style="365" customWidth="1"/>
    <col min="9996" max="9996" width="12.28515625" style="365" customWidth="1"/>
    <col min="9997" max="10240" width="9.28515625" style="365"/>
    <col min="10241" max="10241" width="21.7109375" style="365" customWidth="1"/>
    <col min="10242" max="10242" width="16.28515625" style="365" customWidth="1"/>
    <col min="10243" max="10243" width="13.28515625" style="365" customWidth="1"/>
    <col min="10244" max="10244" width="13.5703125" style="365" customWidth="1"/>
    <col min="10245" max="10245" width="16" style="365" customWidth="1"/>
    <col min="10246" max="10246" width="12.7109375" style="365" customWidth="1"/>
    <col min="10247" max="10247" width="13.5703125" style="365" customWidth="1"/>
    <col min="10248" max="10248" width="9.28515625" style="365"/>
    <col min="10249" max="10250" width="12.28515625" style="365" customWidth="1"/>
    <col min="10251" max="10251" width="19.28515625" style="365" customWidth="1"/>
    <col min="10252" max="10252" width="12.28515625" style="365" customWidth="1"/>
    <col min="10253" max="10496" width="9.28515625" style="365"/>
    <col min="10497" max="10497" width="21.7109375" style="365" customWidth="1"/>
    <col min="10498" max="10498" width="16.28515625" style="365" customWidth="1"/>
    <col min="10499" max="10499" width="13.28515625" style="365" customWidth="1"/>
    <col min="10500" max="10500" width="13.5703125" style="365" customWidth="1"/>
    <col min="10501" max="10501" width="16" style="365" customWidth="1"/>
    <col min="10502" max="10502" width="12.7109375" style="365" customWidth="1"/>
    <col min="10503" max="10503" width="13.5703125" style="365" customWidth="1"/>
    <col min="10504" max="10504" width="9.28515625" style="365"/>
    <col min="10505" max="10506" width="12.28515625" style="365" customWidth="1"/>
    <col min="10507" max="10507" width="19.28515625" style="365" customWidth="1"/>
    <col min="10508" max="10508" width="12.28515625" style="365" customWidth="1"/>
    <col min="10509" max="10752" width="9.28515625" style="365"/>
    <col min="10753" max="10753" width="21.7109375" style="365" customWidth="1"/>
    <col min="10754" max="10754" width="16.28515625" style="365" customWidth="1"/>
    <col min="10755" max="10755" width="13.28515625" style="365" customWidth="1"/>
    <col min="10756" max="10756" width="13.5703125" style="365" customWidth="1"/>
    <col min="10757" max="10757" width="16" style="365" customWidth="1"/>
    <col min="10758" max="10758" width="12.7109375" style="365" customWidth="1"/>
    <col min="10759" max="10759" width="13.5703125" style="365" customWidth="1"/>
    <col min="10760" max="10760" width="9.28515625" style="365"/>
    <col min="10761" max="10762" width="12.28515625" style="365" customWidth="1"/>
    <col min="10763" max="10763" width="19.28515625" style="365" customWidth="1"/>
    <col min="10764" max="10764" width="12.28515625" style="365" customWidth="1"/>
    <col min="10765" max="11008" width="9.28515625" style="365"/>
    <col min="11009" max="11009" width="21.7109375" style="365" customWidth="1"/>
    <col min="11010" max="11010" width="16.28515625" style="365" customWidth="1"/>
    <col min="11011" max="11011" width="13.28515625" style="365" customWidth="1"/>
    <col min="11012" max="11012" width="13.5703125" style="365" customWidth="1"/>
    <col min="11013" max="11013" width="16" style="365" customWidth="1"/>
    <col min="11014" max="11014" width="12.7109375" style="365" customWidth="1"/>
    <col min="11015" max="11015" width="13.5703125" style="365" customWidth="1"/>
    <col min="11016" max="11016" width="9.28515625" style="365"/>
    <col min="11017" max="11018" width="12.28515625" style="365" customWidth="1"/>
    <col min="11019" max="11019" width="19.28515625" style="365" customWidth="1"/>
    <col min="11020" max="11020" width="12.28515625" style="365" customWidth="1"/>
    <col min="11021" max="11264" width="9.28515625" style="365"/>
    <col min="11265" max="11265" width="21.7109375" style="365" customWidth="1"/>
    <col min="11266" max="11266" width="16.28515625" style="365" customWidth="1"/>
    <col min="11267" max="11267" width="13.28515625" style="365" customWidth="1"/>
    <col min="11268" max="11268" width="13.5703125" style="365" customWidth="1"/>
    <col min="11269" max="11269" width="16" style="365" customWidth="1"/>
    <col min="11270" max="11270" width="12.7109375" style="365" customWidth="1"/>
    <col min="11271" max="11271" width="13.5703125" style="365" customWidth="1"/>
    <col min="11272" max="11272" width="9.28515625" style="365"/>
    <col min="11273" max="11274" width="12.28515625" style="365" customWidth="1"/>
    <col min="11275" max="11275" width="19.28515625" style="365" customWidth="1"/>
    <col min="11276" max="11276" width="12.28515625" style="365" customWidth="1"/>
    <col min="11277" max="11520" width="9.28515625" style="365"/>
    <col min="11521" max="11521" width="21.7109375" style="365" customWidth="1"/>
    <col min="11522" max="11522" width="16.28515625" style="365" customWidth="1"/>
    <col min="11523" max="11523" width="13.28515625" style="365" customWidth="1"/>
    <col min="11524" max="11524" width="13.5703125" style="365" customWidth="1"/>
    <col min="11525" max="11525" width="16" style="365" customWidth="1"/>
    <col min="11526" max="11526" width="12.7109375" style="365" customWidth="1"/>
    <col min="11527" max="11527" width="13.5703125" style="365" customWidth="1"/>
    <col min="11528" max="11528" width="9.28515625" style="365"/>
    <col min="11529" max="11530" width="12.28515625" style="365" customWidth="1"/>
    <col min="11531" max="11531" width="19.28515625" style="365" customWidth="1"/>
    <col min="11532" max="11532" width="12.28515625" style="365" customWidth="1"/>
    <col min="11533" max="11776" width="9.28515625" style="365"/>
    <col min="11777" max="11777" width="21.7109375" style="365" customWidth="1"/>
    <col min="11778" max="11778" width="16.28515625" style="365" customWidth="1"/>
    <col min="11779" max="11779" width="13.28515625" style="365" customWidth="1"/>
    <col min="11780" max="11780" width="13.5703125" style="365" customWidth="1"/>
    <col min="11781" max="11781" width="16" style="365" customWidth="1"/>
    <col min="11782" max="11782" width="12.7109375" style="365" customWidth="1"/>
    <col min="11783" max="11783" width="13.5703125" style="365" customWidth="1"/>
    <col min="11784" max="11784" width="9.28515625" style="365"/>
    <col min="11785" max="11786" width="12.28515625" style="365" customWidth="1"/>
    <col min="11787" max="11787" width="19.28515625" style="365" customWidth="1"/>
    <col min="11788" max="11788" width="12.28515625" style="365" customWidth="1"/>
    <col min="11789" max="12032" width="9.28515625" style="365"/>
    <col min="12033" max="12033" width="21.7109375" style="365" customWidth="1"/>
    <col min="12034" max="12034" width="16.28515625" style="365" customWidth="1"/>
    <col min="12035" max="12035" width="13.28515625" style="365" customWidth="1"/>
    <col min="12036" max="12036" width="13.5703125" style="365" customWidth="1"/>
    <col min="12037" max="12037" width="16" style="365" customWidth="1"/>
    <col min="12038" max="12038" width="12.7109375" style="365" customWidth="1"/>
    <col min="12039" max="12039" width="13.5703125" style="365" customWidth="1"/>
    <col min="12040" max="12040" width="9.28515625" style="365"/>
    <col min="12041" max="12042" width="12.28515625" style="365" customWidth="1"/>
    <col min="12043" max="12043" width="19.28515625" style="365" customWidth="1"/>
    <col min="12044" max="12044" width="12.28515625" style="365" customWidth="1"/>
    <col min="12045" max="12288" width="9.28515625" style="365"/>
    <col min="12289" max="12289" width="21.7109375" style="365" customWidth="1"/>
    <col min="12290" max="12290" width="16.28515625" style="365" customWidth="1"/>
    <col min="12291" max="12291" width="13.28515625" style="365" customWidth="1"/>
    <col min="12292" max="12292" width="13.5703125" style="365" customWidth="1"/>
    <col min="12293" max="12293" width="16" style="365" customWidth="1"/>
    <col min="12294" max="12294" width="12.7109375" style="365" customWidth="1"/>
    <col min="12295" max="12295" width="13.5703125" style="365" customWidth="1"/>
    <col min="12296" max="12296" width="9.28515625" style="365"/>
    <col min="12297" max="12298" width="12.28515625" style="365" customWidth="1"/>
    <col min="12299" max="12299" width="19.28515625" style="365" customWidth="1"/>
    <col min="12300" max="12300" width="12.28515625" style="365" customWidth="1"/>
    <col min="12301" max="12544" width="9.28515625" style="365"/>
    <col min="12545" max="12545" width="21.7109375" style="365" customWidth="1"/>
    <col min="12546" max="12546" width="16.28515625" style="365" customWidth="1"/>
    <col min="12547" max="12547" width="13.28515625" style="365" customWidth="1"/>
    <col min="12548" max="12548" width="13.5703125" style="365" customWidth="1"/>
    <col min="12549" max="12549" width="16" style="365" customWidth="1"/>
    <col min="12550" max="12550" width="12.7109375" style="365" customWidth="1"/>
    <col min="12551" max="12551" width="13.5703125" style="365" customWidth="1"/>
    <col min="12552" max="12552" width="9.28515625" style="365"/>
    <col min="12553" max="12554" width="12.28515625" style="365" customWidth="1"/>
    <col min="12555" max="12555" width="19.28515625" style="365" customWidth="1"/>
    <col min="12556" max="12556" width="12.28515625" style="365" customWidth="1"/>
    <col min="12557" max="12800" width="9.28515625" style="365"/>
    <col min="12801" max="12801" width="21.7109375" style="365" customWidth="1"/>
    <col min="12802" max="12802" width="16.28515625" style="365" customWidth="1"/>
    <col min="12803" max="12803" width="13.28515625" style="365" customWidth="1"/>
    <col min="12804" max="12804" width="13.5703125" style="365" customWidth="1"/>
    <col min="12805" max="12805" width="16" style="365" customWidth="1"/>
    <col min="12806" max="12806" width="12.7109375" style="365" customWidth="1"/>
    <col min="12807" max="12807" width="13.5703125" style="365" customWidth="1"/>
    <col min="12808" max="12808" width="9.28515625" style="365"/>
    <col min="12809" max="12810" width="12.28515625" style="365" customWidth="1"/>
    <col min="12811" max="12811" width="19.28515625" style="365" customWidth="1"/>
    <col min="12812" max="12812" width="12.28515625" style="365" customWidth="1"/>
    <col min="12813" max="13056" width="9.28515625" style="365"/>
    <col min="13057" max="13057" width="21.7109375" style="365" customWidth="1"/>
    <col min="13058" max="13058" width="16.28515625" style="365" customWidth="1"/>
    <col min="13059" max="13059" width="13.28515625" style="365" customWidth="1"/>
    <col min="13060" max="13060" width="13.5703125" style="365" customWidth="1"/>
    <col min="13061" max="13061" width="16" style="365" customWidth="1"/>
    <col min="13062" max="13062" width="12.7109375" style="365" customWidth="1"/>
    <col min="13063" max="13063" width="13.5703125" style="365" customWidth="1"/>
    <col min="13064" max="13064" width="9.28515625" style="365"/>
    <col min="13065" max="13066" width="12.28515625" style="365" customWidth="1"/>
    <col min="13067" max="13067" width="19.28515625" style="365" customWidth="1"/>
    <col min="13068" max="13068" width="12.28515625" style="365" customWidth="1"/>
    <col min="13069" max="13312" width="9.28515625" style="365"/>
    <col min="13313" max="13313" width="21.7109375" style="365" customWidth="1"/>
    <col min="13314" max="13314" width="16.28515625" style="365" customWidth="1"/>
    <col min="13315" max="13315" width="13.28515625" style="365" customWidth="1"/>
    <col min="13316" max="13316" width="13.5703125" style="365" customWidth="1"/>
    <col min="13317" max="13317" width="16" style="365" customWidth="1"/>
    <col min="13318" max="13318" width="12.7109375" style="365" customWidth="1"/>
    <col min="13319" max="13319" width="13.5703125" style="365" customWidth="1"/>
    <col min="13320" max="13320" width="9.28515625" style="365"/>
    <col min="13321" max="13322" width="12.28515625" style="365" customWidth="1"/>
    <col min="13323" max="13323" width="19.28515625" style="365" customWidth="1"/>
    <col min="13324" max="13324" width="12.28515625" style="365" customWidth="1"/>
    <col min="13325" max="13568" width="9.28515625" style="365"/>
    <col min="13569" max="13569" width="21.7109375" style="365" customWidth="1"/>
    <col min="13570" max="13570" width="16.28515625" style="365" customWidth="1"/>
    <col min="13571" max="13571" width="13.28515625" style="365" customWidth="1"/>
    <col min="13572" max="13572" width="13.5703125" style="365" customWidth="1"/>
    <col min="13573" max="13573" width="16" style="365" customWidth="1"/>
    <col min="13574" max="13574" width="12.7109375" style="365" customWidth="1"/>
    <col min="13575" max="13575" width="13.5703125" style="365" customWidth="1"/>
    <col min="13576" max="13576" width="9.28515625" style="365"/>
    <col min="13577" max="13578" width="12.28515625" style="365" customWidth="1"/>
    <col min="13579" max="13579" width="19.28515625" style="365" customWidth="1"/>
    <col min="13580" max="13580" width="12.28515625" style="365" customWidth="1"/>
    <col min="13581" max="13824" width="9.28515625" style="365"/>
    <col min="13825" max="13825" width="21.7109375" style="365" customWidth="1"/>
    <col min="13826" max="13826" width="16.28515625" style="365" customWidth="1"/>
    <col min="13827" max="13827" width="13.28515625" style="365" customWidth="1"/>
    <col min="13828" max="13828" width="13.5703125" style="365" customWidth="1"/>
    <col min="13829" max="13829" width="16" style="365" customWidth="1"/>
    <col min="13830" max="13830" width="12.7109375" style="365" customWidth="1"/>
    <col min="13831" max="13831" width="13.5703125" style="365" customWidth="1"/>
    <col min="13832" max="13832" width="9.28515625" style="365"/>
    <col min="13833" max="13834" width="12.28515625" style="365" customWidth="1"/>
    <col min="13835" max="13835" width="19.28515625" style="365" customWidth="1"/>
    <col min="13836" max="13836" width="12.28515625" style="365" customWidth="1"/>
    <col min="13837" max="14080" width="9.28515625" style="365"/>
    <col min="14081" max="14081" width="21.7109375" style="365" customWidth="1"/>
    <col min="14082" max="14082" width="16.28515625" style="365" customWidth="1"/>
    <col min="14083" max="14083" width="13.28515625" style="365" customWidth="1"/>
    <col min="14084" max="14084" width="13.5703125" style="365" customWidth="1"/>
    <col min="14085" max="14085" width="16" style="365" customWidth="1"/>
    <col min="14086" max="14086" width="12.7109375" style="365" customWidth="1"/>
    <col min="14087" max="14087" width="13.5703125" style="365" customWidth="1"/>
    <col min="14088" max="14088" width="9.28515625" style="365"/>
    <col min="14089" max="14090" width="12.28515625" style="365" customWidth="1"/>
    <col min="14091" max="14091" width="19.28515625" style="365" customWidth="1"/>
    <col min="14092" max="14092" width="12.28515625" style="365" customWidth="1"/>
    <col min="14093" max="14336" width="9.28515625" style="365"/>
    <col min="14337" max="14337" width="21.7109375" style="365" customWidth="1"/>
    <col min="14338" max="14338" width="16.28515625" style="365" customWidth="1"/>
    <col min="14339" max="14339" width="13.28515625" style="365" customWidth="1"/>
    <col min="14340" max="14340" width="13.5703125" style="365" customWidth="1"/>
    <col min="14341" max="14341" width="16" style="365" customWidth="1"/>
    <col min="14342" max="14342" width="12.7109375" style="365" customWidth="1"/>
    <col min="14343" max="14343" width="13.5703125" style="365" customWidth="1"/>
    <col min="14344" max="14344" width="9.28515625" style="365"/>
    <col min="14345" max="14346" width="12.28515625" style="365" customWidth="1"/>
    <col min="14347" max="14347" width="19.28515625" style="365" customWidth="1"/>
    <col min="14348" max="14348" width="12.28515625" style="365" customWidth="1"/>
    <col min="14349" max="14592" width="9.28515625" style="365"/>
    <col min="14593" max="14593" width="21.7109375" style="365" customWidth="1"/>
    <col min="14594" max="14594" width="16.28515625" style="365" customWidth="1"/>
    <col min="14595" max="14595" width="13.28515625" style="365" customWidth="1"/>
    <col min="14596" max="14596" width="13.5703125" style="365" customWidth="1"/>
    <col min="14597" max="14597" width="16" style="365" customWidth="1"/>
    <col min="14598" max="14598" width="12.7109375" style="365" customWidth="1"/>
    <col min="14599" max="14599" width="13.5703125" style="365" customWidth="1"/>
    <col min="14600" max="14600" width="9.28515625" style="365"/>
    <col min="14601" max="14602" width="12.28515625" style="365" customWidth="1"/>
    <col min="14603" max="14603" width="19.28515625" style="365" customWidth="1"/>
    <col min="14604" max="14604" width="12.28515625" style="365" customWidth="1"/>
    <col min="14605" max="14848" width="9.28515625" style="365"/>
    <col min="14849" max="14849" width="21.7109375" style="365" customWidth="1"/>
    <col min="14850" max="14850" width="16.28515625" style="365" customWidth="1"/>
    <col min="14851" max="14851" width="13.28515625" style="365" customWidth="1"/>
    <col min="14852" max="14852" width="13.5703125" style="365" customWidth="1"/>
    <col min="14853" max="14853" width="16" style="365" customWidth="1"/>
    <col min="14854" max="14854" width="12.7109375" style="365" customWidth="1"/>
    <col min="14855" max="14855" width="13.5703125" style="365" customWidth="1"/>
    <col min="14856" max="14856" width="9.28515625" style="365"/>
    <col min="14857" max="14858" width="12.28515625" style="365" customWidth="1"/>
    <col min="14859" max="14859" width="19.28515625" style="365" customWidth="1"/>
    <col min="14860" max="14860" width="12.28515625" style="365" customWidth="1"/>
    <col min="14861" max="15104" width="9.28515625" style="365"/>
    <col min="15105" max="15105" width="21.7109375" style="365" customWidth="1"/>
    <col min="15106" max="15106" width="16.28515625" style="365" customWidth="1"/>
    <col min="15107" max="15107" width="13.28515625" style="365" customWidth="1"/>
    <col min="15108" max="15108" width="13.5703125" style="365" customWidth="1"/>
    <col min="15109" max="15109" width="16" style="365" customWidth="1"/>
    <col min="15110" max="15110" width="12.7109375" style="365" customWidth="1"/>
    <col min="15111" max="15111" width="13.5703125" style="365" customWidth="1"/>
    <col min="15112" max="15112" width="9.28515625" style="365"/>
    <col min="15113" max="15114" width="12.28515625" style="365" customWidth="1"/>
    <col min="15115" max="15115" width="19.28515625" style="365" customWidth="1"/>
    <col min="15116" max="15116" width="12.28515625" style="365" customWidth="1"/>
    <col min="15117" max="15360" width="9.28515625" style="365"/>
    <col min="15361" max="15361" width="21.7109375" style="365" customWidth="1"/>
    <col min="15362" max="15362" width="16.28515625" style="365" customWidth="1"/>
    <col min="15363" max="15363" width="13.28515625" style="365" customWidth="1"/>
    <col min="15364" max="15364" width="13.5703125" style="365" customWidth="1"/>
    <col min="15365" max="15365" width="16" style="365" customWidth="1"/>
    <col min="15366" max="15366" width="12.7109375" style="365" customWidth="1"/>
    <col min="15367" max="15367" width="13.5703125" style="365" customWidth="1"/>
    <col min="15368" max="15368" width="9.28515625" style="365"/>
    <col min="15369" max="15370" width="12.28515625" style="365" customWidth="1"/>
    <col min="15371" max="15371" width="19.28515625" style="365" customWidth="1"/>
    <col min="15372" max="15372" width="12.28515625" style="365" customWidth="1"/>
    <col min="15373" max="15616" width="9.28515625" style="365"/>
    <col min="15617" max="15617" width="21.7109375" style="365" customWidth="1"/>
    <col min="15618" max="15618" width="16.28515625" style="365" customWidth="1"/>
    <col min="15619" max="15619" width="13.28515625" style="365" customWidth="1"/>
    <col min="15620" max="15620" width="13.5703125" style="365" customWidth="1"/>
    <col min="15621" max="15621" width="16" style="365" customWidth="1"/>
    <col min="15622" max="15622" width="12.7109375" style="365" customWidth="1"/>
    <col min="15623" max="15623" width="13.5703125" style="365" customWidth="1"/>
    <col min="15624" max="15624" width="9.28515625" style="365"/>
    <col min="15625" max="15626" width="12.28515625" style="365" customWidth="1"/>
    <col min="15627" max="15627" width="19.28515625" style="365" customWidth="1"/>
    <col min="15628" max="15628" width="12.28515625" style="365" customWidth="1"/>
    <col min="15629" max="15872" width="9.28515625" style="365"/>
    <col min="15873" max="15873" width="21.7109375" style="365" customWidth="1"/>
    <col min="15874" max="15874" width="16.28515625" style="365" customWidth="1"/>
    <col min="15875" max="15875" width="13.28515625" style="365" customWidth="1"/>
    <col min="15876" max="15876" width="13.5703125" style="365" customWidth="1"/>
    <col min="15877" max="15877" width="16" style="365" customWidth="1"/>
    <col min="15878" max="15878" width="12.7109375" style="365" customWidth="1"/>
    <col min="15879" max="15879" width="13.5703125" style="365" customWidth="1"/>
    <col min="15880" max="15880" width="9.28515625" style="365"/>
    <col min="15881" max="15882" width="12.28515625" style="365" customWidth="1"/>
    <col min="15883" max="15883" width="19.28515625" style="365" customWidth="1"/>
    <col min="15884" max="15884" width="12.28515625" style="365" customWidth="1"/>
    <col min="15885" max="16128" width="9.28515625" style="365"/>
    <col min="16129" max="16129" width="21.7109375" style="365" customWidth="1"/>
    <col min="16130" max="16130" width="16.28515625" style="365" customWidth="1"/>
    <col min="16131" max="16131" width="13.28515625" style="365" customWidth="1"/>
    <col min="16132" max="16132" width="13.5703125" style="365" customWidth="1"/>
    <col min="16133" max="16133" width="16" style="365" customWidth="1"/>
    <col min="16134" max="16134" width="12.7109375" style="365" customWidth="1"/>
    <col min="16135" max="16135" width="13.5703125" style="365" customWidth="1"/>
    <col min="16136" max="16136" width="9.28515625" style="365"/>
    <col min="16137" max="16138" width="12.28515625" style="365" customWidth="1"/>
    <col min="16139" max="16139" width="19.28515625" style="365" customWidth="1"/>
    <col min="16140" max="16140" width="12.28515625" style="365" customWidth="1"/>
    <col min="16141" max="16384" width="9.28515625" style="365"/>
  </cols>
  <sheetData>
    <row r="1" spans="1:14" s="172" customFormat="1" ht="18" customHeight="1">
      <c r="A1" s="587" t="s">
        <v>702</v>
      </c>
      <c r="B1" s="587"/>
      <c r="C1" s="587"/>
      <c r="D1" s="587"/>
      <c r="E1" s="517"/>
      <c r="F1" s="202"/>
      <c r="G1" s="202"/>
      <c r="H1" s="627"/>
      <c r="I1" s="627"/>
      <c r="J1" s="202"/>
      <c r="K1" s="202"/>
      <c r="L1" s="202"/>
    </row>
    <row r="2" spans="1:14" ht="18" customHeight="1">
      <c r="A2" s="631" t="s">
        <v>752</v>
      </c>
      <c r="B2" s="631"/>
      <c r="C2" s="631"/>
      <c r="D2" s="631"/>
      <c r="E2" s="631"/>
      <c r="F2" s="631"/>
      <c r="G2" s="631"/>
      <c r="H2" s="631"/>
      <c r="I2" s="631"/>
      <c r="J2" s="631"/>
      <c r="L2" s="368"/>
    </row>
    <row r="3" spans="1:14" ht="15.75">
      <c r="A3" s="263"/>
      <c r="B3" s="368"/>
      <c r="D3" s="368"/>
      <c r="E3" s="368"/>
      <c r="G3" s="368"/>
      <c r="H3" s="368"/>
      <c r="I3" s="368"/>
      <c r="L3" s="368"/>
    </row>
    <row r="4" spans="1:14">
      <c r="A4" s="632" t="s">
        <v>298</v>
      </c>
      <c r="B4" s="634" t="s">
        <v>260</v>
      </c>
      <c r="C4" s="634"/>
      <c r="D4" s="634"/>
      <c r="E4" s="634" t="s">
        <v>129</v>
      </c>
      <c r="F4" s="634"/>
      <c r="G4" s="634"/>
      <c r="H4" s="368"/>
      <c r="I4" s="635" t="s">
        <v>299</v>
      </c>
      <c r="J4" s="635" t="s">
        <v>300</v>
      </c>
      <c r="K4" s="635" t="s">
        <v>301</v>
      </c>
      <c r="L4" s="635" t="s">
        <v>302</v>
      </c>
    </row>
    <row r="5" spans="1:14" ht="27.75" customHeight="1">
      <c r="A5" s="633"/>
      <c r="B5" s="380" t="s">
        <v>502</v>
      </c>
      <c r="C5" s="381" t="s">
        <v>303</v>
      </c>
      <c r="D5" s="382" t="s">
        <v>304</v>
      </c>
      <c r="E5" s="380" t="s">
        <v>502</v>
      </c>
      <c r="F5" s="381" t="s">
        <v>303</v>
      </c>
      <c r="G5" s="382" t="s">
        <v>304</v>
      </c>
      <c r="H5" s="383"/>
      <c r="I5" s="636"/>
      <c r="J5" s="637"/>
      <c r="K5" s="637"/>
      <c r="L5" s="637"/>
    </row>
    <row r="6" spans="1:14" ht="17.25" customHeight="1">
      <c r="A6" s="149" t="s">
        <v>223</v>
      </c>
      <c r="B6" s="384">
        <v>76.875553977222467</v>
      </c>
      <c r="C6" s="385">
        <v>76.781034986614159</v>
      </c>
      <c r="D6" s="386">
        <v>76.970072967830774</v>
      </c>
      <c r="E6" s="370">
        <v>80.96573740463667</v>
      </c>
      <c r="F6" s="370">
        <v>80.881055062113475</v>
      </c>
      <c r="G6" s="386">
        <v>81.050419747159864</v>
      </c>
      <c r="I6" s="642" t="s">
        <v>505</v>
      </c>
      <c r="J6" s="643"/>
      <c r="K6" s="387"/>
      <c r="L6" s="388"/>
      <c r="N6" s="149"/>
    </row>
    <row r="7" spans="1:14">
      <c r="B7" s="389"/>
      <c r="C7" s="387"/>
      <c r="D7" s="388"/>
      <c r="E7" s="389"/>
      <c r="F7" s="387"/>
      <c r="G7" s="388"/>
      <c r="K7" s="387"/>
      <c r="L7" s="388"/>
    </row>
    <row r="8" spans="1:14">
      <c r="A8" s="368" t="s">
        <v>156</v>
      </c>
      <c r="B8" s="391">
        <v>73.005413899999994</v>
      </c>
      <c r="C8" s="370">
        <v>72.720388540000002</v>
      </c>
      <c r="D8" s="392">
        <v>73.290439259999999</v>
      </c>
      <c r="E8" s="391">
        <v>78.545413872650343</v>
      </c>
      <c r="F8" s="370">
        <v>78.273626297257394</v>
      </c>
      <c r="G8" s="392">
        <v>78.817201448043292</v>
      </c>
      <c r="I8" s="389">
        <f t="shared" ref="I8:I39" si="0">C8</f>
        <v>72.720388540000002</v>
      </c>
      <c r="J8" s="387">
        <f t="shared" ref="J8:J39" si="1">D8-C8</f>
        <v>0.57005071999999757</v>
      </c>
      <c r="K8" s="387">
        <f t="shared" ref="K8:K39" si="2">F8-D8</f>
        <v>4.9831870372573945</v>
      </c>
      <c r="L8" s="388">
        <f t="shared" ref="L8:L39" si="3">G8-F8</f>
        <v>0.54357515078589813</v>
      </c>
    </row>
    <row r="9" spans="1:14">
      <c r="A9" s="368" t="s">
        <v>146</v>
      </c>
      <c r="B9" s="391">
        <v>74.165547189999998</v>
      </c>
      <c r="C9" s="370">
        <v>73.430901070000004</v>
      </c>
      <c r="D9" s="392">
        <v>74.90019332</v>
      </c>
      <c r="E9" s="391">
        <v>79.104283365864376</v>
      </c>
      <c r="F9" s="370">
        <v>78.459644706417151</v>
      </c>
      <c r="G9" s="392">
        <v>79.7489220253116</v>
      </c>
      <c r="I9" s="389">
        <f t="shared" si="0"/>
        <v>73.430901070000004</v>
      </c>
      <c r="J9" s="387">
        <f t="shared" si="1"/>
        <v>1.4692922499999952</v>
      </c>
      <c r="K9" s="387">
        <f t="shared" si="2"/>
        <v>3.5594513864171518</v>
      </c>
      <c r="L9" s="388">
        <f t="shared" si="3"/>
        <v>1.2892773188944489</v>
      </c>
    </row>
    <row r="10" spans="1:14">
      <c r="A10" s="368" t="s">
        <v>158</v>
      </c>
      <c r="B10" s="391">
        <v>74.664784019999999</v>
      </c>
      <c r="C10" s="370">
        <v>73.902689370000004</v>
      </c>
      <c r="D10" s="392">
        <v>75.426878680000002</v>
      </c>
      <c r="E10" s="391">
        <v>80.696287282115904</v>
      </c>
      <c r="F10" s="370">
        <v>80.059555511144865</v>
      </c>
      <c r="G10" s="392">
        <v>81.333019053086943</v>
      </c>
      <c r="I10" s="389">
        <f t="shared" si="0"/>
        <v>73.902689370000004</v>
      </c>
      <c r="J10" s="387">
        <f t="shared" si="1"/>
        <v>1.524189309999997</v>
      </c>
      <c r="K10" s="387">
        <f t="shared" si="2"/>
        <v>4.6326768311448632</v>
      </c>
      <c r="L10" s="388">
        <f t="shared" si="3"/>
        <v>1.2734635419420783</v>
      </c>
    </row>
    <row r="11" spans="1:14">
      <c r="A11" s="368" t="s">
        <v>148</v>
      </c>
      <c r="B11" s="391">
        <v>75.108952209999998</v>
      </c>
      <c r="C11" s="370">
        <v>74.494119440000006</v>
      </c>
      <c r="D11" s="392">
        <v>75.723784980000005</v>
      </c>
      <c r="E11" s="391">
        <v>79.734671056216115</v>
      </c>
      <c r="F11" s="370">
        <v>79.182115495975964</v>
      </c>
      <c r="G11" s="392">
        <v>80.287226616456266</v>
      </c>
      <c r="I11" s="389">
        <f t="shared" si="0"/>
        <v>74.494119440000006</v>
      </c>
      <c r="J11" s="387">
        <f t="shared" si="1"/>
        <v>1.2296655399999992</v>
      </c>
      <c r="K11" s="387">
        <f t="shared" si="2"/>
        <v>3.458330515975959</v>
      </c>
      <c r="L11" s="388">
        <f t="shared" si="3"/>
        <v>1.1051111204803021</v>
      </c>
    </row>
    <row r="12" spans="1:14">
      <c r="A12" s="368" t="s">
        <v>162</v>
      </c>
      <c r="B12" s="391">
        <v>75.088398010000006</v>
      </c>
      <c r="C12" s="370">
        <v>74.706732770000002</v>
      </c>
      <c r="D12" s="392">
        <v>75.470063240000002</v>
      </c>
      <c r="E12" s="391">
        <v>79.400564940941223</v>
      </c>
      <c r="F12" s="370">
        <v>79.068804351237446</v>
      </c>
      <c r="G12" s="392">
        <v>79.732325530644999</v>
      </c>
      <c r="I12" s="389">
        <f t="shared" si="0"/>
        <v>74.706732770000002</v>
      </c>
      <c r="J12" s="387">
        <f t="shared" si="1"/>
        <v>0.76333046999999965</v>
      </c>
      <c r="K12" s="387">
        <f t="shared" si="2"/>
        <v>3.5987411112374446</v>
      </c>
      <c r="L12" s="388">
        <f t="shared" si="3"/>
        <v>0.66352117940755306</v>
      </c>
    </row>
    <row r="13" spans="1:14">
      <c r="A13" s="368" t="s">
        <v>149</v>
      </c>
      <c r="B13" s="391">
        <v>75.758241429999998</v>
      </c>
      <c r="C13" s="370">
        <v>75.094145119999993</v>
      </c>
      <c r="D13" s="392">
        <v>76.422337749999997</v>
      </c>
      <c r="E13" s="391">
        <v>79.700278634302961</v>
      </c>
      <c r="F13" s="370">
        <v>79.106230641952138</v>
      </c>
      <c r="G13" s="392">
        <v>80.294326626653785</v>
      </c>
      <c r="I13" s="389">
        <f t="shared" si="0"/>
        <v>75.094145119999993</v>
      </c>
      <c r="J13" s="387">
        <f t="shared" si="1"/>
        <v>1.3281926300000038</v>
      </c>
      <c r="K13" s="387">
        <f t="shared" si="2"/>
        <v>2.6838928919521408</v>
      </c>
      <c r="L13" s="388">
        <f t="shared" si="3"/>
        <v>1.188095984701647</v>
      </c>
    </row>
    <row r="14" spans="1:14">
      <c r="A14" s="368" t="s">
        <v>165</v>
      </c>
      <c r="B14" s="391">
        <v>75.723143870000001</v>
      </c>
      <c r="C14" s="370">
        <v>75.191502009999994</v>
      </c>
      <c r="D14" s="392">
        <v>76.254785740000003</v>
      </c>
      <c r="E14" s="391">
        <v>80.595652038690488</v>
      </c>
      <c r="F14" s="370">
        <v>80.144902083513358</v>
      </c>
      <c r="G14" s="392">
        <v>81.046401993867619</v>
      </c>
      <c r="I14" s="389">
        <f t="shared" si="0"/>
        <v>75.191502009999994</v>
      </c>
      <c r="J14" s="387">
        <f t="shared" si="1"/>
        <v>1.0632837300000091</v>
      </c>
      <c r="K14" s="387">
        <f t="shared" si="2"/>
        <v>3.8901163435133554</v>
      </c>
      <c r="L14" s="388">
        <f t="shared" si="3"/>
        <v>0.90149991035426069</v>
      </c>
    </row>
    <row r="15" spans="1:14">
      <c r="A15" s="368" t="s">
        <v>161</v>
      </c>
      <c r="B15" s="391">
        <v>75.940078959999994</v>
      </c>
      <c r="C15" s="370">
        <v>75.3050298</v>
      </c>
      <c r="D15" s="392">
        <v>76.575128129999996</v>
      </c>
      <c r="E15" s="391">
        <v>80.953969893449056</v>
      </c>
      <c r="F15" s="370">
        <v>80.453717707829952</v>
      </c>
      <c r="G15" s="392">
        <v>81.45422207906816</v>
      </c>
      <c r="I15" s="389">
        <f t="shared" si="0"/>
        <v>75.3050298</v>
      </c>
      <c r="J15" s="387">
        <f t="shared" si="1"/>
        <v>1.2700983299999962</v>
      </c>
      <c r="K15" s="387">
        <f t="shared" si="2"/>
        <v>3.8785895778299562</v>
      </c>
      <c r="L15" s="388">
        <f t="shared" si="3"/>
        <v>1.0005043712382076</v>
      </c>
    </row>
    <row r="16" spans="1:14">
      <c r="A16" s="368" t="s">
        <v>171</v>
      </c>
      <c r="B16" s="391">
        <v>77.171999139999997</v>
      </c>
      <c r="C16" s="370">
        <v>76.014014590000002</v>
      </c>
      <c r="D16" s="392">
        <v>78.3299837</v>
      </c>
      <c r="E16" s="391">
        <v>80.415601386151664</v>
      </c>
      <c r="F16" s="370">
        <v>78.911173266326628</v>
      </c>
      <c r="G16" s="392">
        <v>81.9200295059767</v>
      </c>
      <c r="I16" s="389">
        <f t="shared" si="0"/>
        <v>76.014014590000002</v>
      </c>
      <c r="J16" s="387">
        <f t="shared" si="1"/>
        <v>2.3159691099999975</v>
      </c>
      <c r="K16" s="387">
        <f t="shared" si="2"/>
        <v>0.58118956632662844</v>
      </c>
      <c r="L16" s="388">
        <f t="shared" si="3"/>
        <v>3.008856239650072</v>
      </c>
    </row>
    <row r="17" spans="1:12">
      <c r="A17" s="368" t="s">
        <v>168</v>
      </c>
      <c r="B17" s="391">
        <v>76.506329030000003</v>
      </c>
      <c r="C17" s="370">
        <v>76.125313270000007</v>
      </c>
      <c r="D17" s="392">
        <v>76.887344799999994</v>
      </c>
      <c r="E17" s="391">
        <v>80.664071323337552</v>
      </c>
      <c r="F17" s="370">
        <v>80.33607124337918</v>
      </c>
      <c r="G17" s="392">
        <v>80.992071403295924</v>
      </c>
      <c r="I17" s="389">
        <f t="shared" si="0"/>
        <v>76.125313270000007</v>
      </c>
      <c r="J17" s="387">
        <f t="shared" si="1"/>
        <v>0.76203152999998736</v>
      </c>
      <c r="K17" s="387">
        <f t="shared" si="2"/>
        <v>3.4487264433791864</v>
      </c>
      <c r="L17" s="388">
        <f t="shared" si="3"/>
        <v>0.65600015991674354</v>
      </c>
    </row>
    <row r="18" spans="1:12">
      <c r="A18" s="368" t="s">
        <v>145</v>
      </c>
      <c r="B18" s="391">
        <v>77.028204369999997</v>
      </c>
      <c r="C18" s="370">
        <v>76.133357700000005</v>
      </c>
      <c r="D18" s="392">
        <v>77.923051029999996</v>
      </c>
      <c r="E18" s="391">
        <v>79.905538835026249</v>
      </c>
      <c r="F18" s="370">
        <v>79.053417369926208</v>
      </c>
      <c r="G18" s="392">
        <v>80.75766030012629</v>
      </c>
      <c r="I18" s="389">
        <f t="shared" si="0"/>
        <v>76.133357700000005</v>
      </c>
      <c r="J18" s="387">
        <f t="shared" si="1"/>
        <v>1.7896933299999915</v>
      </c>
      <c r="K18" s="387">
        <f t="shared" si="2"/>
        <v>1.130366339926212</v>
      </c>
      <c r="L18" s="388">
        <f t="shared" si="3"/>
        <v>1.7042429302000812</v>
      </c>
    </row>
    <row r="19" spans="1:12">
      <c r="A19" s="368" t="s">
        <v>154</v>
      </c>
      <c r="B19" s="391">
        <v>76.777706210000005</v>
      </c>
      <c r="C19" s="370">
        <v>76.231778439999999</v>
      </c>
      <c r="D19" s="392">
        <v>77.323633979999997</v>
      </c>
      <c r="E19" s="391">
        <v>80.68220196477121</v>
      </c>
      <c r="F19" s="370">
        <v>80.183710752981057</v>
      </c>
      <c r="G19" s="392">
        <v>81.180693176561363</v>
      </c>
      <c r="I19" s="389">
        <f t="shared" si="0"/>
        <v>76.231778439999999</v>
      </c>
      <c r="J19" s="387">
        <f t="shared" si="1"/>
        <v>1.0918555399999974</v>
      </c>
      <c r="K19" s="387">
        <f t="shared" si="2"/>
        <v>2.8600767729810599</v>
      </c>
      <c r="L19" s="388">
        <f t="shared" si="3"/>
        <v>0.99698242358030598</v>
      </c>
    </row>
    <row r="20" spans="1:12">
      <c r="A20" s="368" t="s">
        <v>166</v>
      </c>
      <c r="B20" s="391">
        <v>77.85074453</v>
      </c>
      <c r="C20" s="370">
        <v>76.401493619999997</v>
      </c>
      <c r="D20" s="392">
        <v>79.299995449999997</v>
      </c>
      <c r="E20" s="391">
        <v>82.475250593599242</v>
      </c>
      <c r="F20" s="370">
        <v>81.319163772963648</v>
      </c>
      <c r="G20" s="392">
        <v>83.631337414234835</v>
      </c>
      <c r="I20" s="389">
        <f t="shared" si="0"/>
        <v>76.401493619999997</v>
      </c>
      <c r="J20" s="387">
        <f t="shared" si="1"/>
        <v>2.8985018300000007</v>
      </c>
      <c r="K20" s="387">
        <f t="shared" si="2"/>
        <v>2.019168322963651</v>
      </c>
      <c r="L20" s="388">
        <f t="shared" si="3"/>
        <v>2.3121736412711869</v>
      </c>
    </row>
    <row r="21" spans="1:12">
      <c r="A21" s="368" t="s">
        <v>159</v>
      </c>
      <c r="B21" s="391">
        <v>77.254705979999997</v>
      </c>
      <c r="C21" s="370">
        <v>76.485351649999998</v>
      </c>
      <c r="D21" s="392">
        <v>78.024060309999996</v>
      </c>
      <c r="E21" s="391">
        <v>81.745868028278494</v>
      </c>
      <c r="F21" s="370">
        <v>81.124194641291311</v>
      </c>
      <c r="G21" s="392">
        <v>82.367541415265677</v>
      </c>
      <c r="I21" s="389">
        <f t="shared" si="0"/>
        <v>76.485351649999998</v>
      </c>
      <c r="J21" s="387">
        <f t="shared" si="1"/>
        <v>1.5387086599999975</v>
      </c>
      <c r="K21" s="387">
        <f t="shared" si="2"/>
        <v>3.100134331291315</v>
      </c>
      <c r="L21" s="388">
        <f t="shared" si="3"/>
        <v>1.2433467739743662</v>
      </c>
    </row>
    <row r="22" spans="1:12">
      <c r="A22" s="368" t="s">
        <v>140</v>
      </c>
      <c r="B22" s="391">
        <v>77.131308649999994</v>
      </c>
      <c r="C22" s="370">
        <v>76.667518680000001</v>
      </c>
      <c r="D22" s="392">
        <v>77.595098620000002</v>
      </c>
      <c r="E22" s="391">
        <v>81.3590729192818</v>
      </c>
      <c r="F22" s="370">
        <v>80.931046326431471</v>
      </c>
      <c r="G22" s="392">
        <v>81.78709951213213</v>
      </c>
      <c r="I22" s="389">
        <f t="shared" si="0"/>
        <v>76.667518680000001</v>
      </c>
      <c r="J22" s="387">
        <f t="shared" si="1"/>
        <v>0.9275799400000011</v>
      </c>
      <c r="K22" s="387">
        <f t="shared" si="2"/>
        <v>3.3359477064314689</v>
      </c>
      <c r="L22" s="388">
        <f t="shared" si="3"/>
        <v>0.85605318570065947</v>
      </c>
    </row>
    <row r="23" spans="1:12">
      <c r="A23" s="368" t="s">
        <v>155</v>
      </c>
      <c r="B23" s="391">
        <v>77.185038829999996</v>
      </c>
      <c r="C23" s="370">
        <v>76.82012589</v>
      </c>
      <c r="D23" s="392">
        <v>77.549951780000001</v>
      </c>
      <c r="E23" s="391">
        <v>81.202915961836268</v>
      </c>
      <c r="F23" s="370">
        <v>80.880533404748917</v>
      </c>
      <c r="G23" s="392">
        <v>81.52529851892362</v>
      </c>
      <c r="I23" s="389">
        <f t="shared" si="0"/>
        <v>76.82012589</v>
      </c>
      <c r="J23" s="387">
        <f t="shared" si="1"/>
        <v>0.72982589000000075</v>
      </c>
      <c r="K23" s="387">
        <f t="shared" si="2"/>
        <v>3.3305816247489162</v>
      </c>
      <c r="L23" s="388">
        <f t="shared" si="3"/>
        <v>0.64476511417470306</v>
      </c>
    </row>
    <row r="24" spans="1:12">
      <c r="A24" s="368" t="s">
        <v>170</v>
      </c>
      <c r="B24" s="391">
        <v>77.546513489999995</v>
      </c>
      <c r="C24" s="370">
        <v>77.034220340000005</v>
      </c>
      <c r="D24" s="392">
        <v>78.058806630000007</v>
      </c>
      <c r="E24" s="391">
        <v>80.226997059716766</v>
      </c>
      <c r="F24" s="370">
        <v>79.750567285300335</v>
      </c>
      <c r="G24" s="392">
        <v>80.703426834133197</v>
      </c>
      <c r="I24" s="389">
        <f t="shared" si="0"/>
        <v>77.034220340000005</v>
      </c>
      <c r="J24" s="387">
        <f t="shared" si="1"/>
        <v>1.024586290000002</v>
      </c>
      <c r="K24" s="387">
        <f t="shared" si="2"/>
        <v>1.6917606553003282</v>
      </c>
      <c r="L24" s="388">
        <f t="shared" si="3"/>
        <v>0.95285954883286195</v>
      </c>
    </row>
    <row r="25" spans="1:12">
      <c r="A25" s="368" t="s">
        <v>167</v>
      </c>
      <c r="B25" s="391">
        <v>77.734153890000002</v>
      </c>
      <c r="C25" s="370">
        <v>77.073125210000001</v>
      </c>
      <c r="D25" s="392">
        <v>78.395182559999995</v>
      </c>
      <c r="E25" s="391">
        <v>80.922640013313128</v>
      </c>
      <c r="F25" s="370">
        <v>80.342081516847742</v>
      </c>
      <c r="G25" s="392">
        <v>81.503198509778514</v>
      </c>
      <c r="I25" s="389">
        <f t="shared" si="0"/>
        <v>77.073125210000001</v>
      </c>
      <c r="J25" s="387">
        <f t="shared" si="1"/>
        <v>1.3220573499999944</v>
      </c>
      <c r="K25" s="387">
        <f t="shared" si="2"/>
        <v>1.9468989568477468</v>
      </c>
      <c r="L25" s="388">
        <f t="shared" si="3"/>
        <v>1.1611169929307721</v>
      </c>
    </row>
    <row r="26" spans="1:12">
      <c r="A26" s="368" t="s">
        <v>157</v>
      </c>
      <c r="B26" s="391">
        <v>77.654240239999993</v>
      </c>
      <c r="C26" s="370">
        <v>77.18531591</v>
      </c>
      <c r="D26" s="392">
        <v>78.123164579999994</v>
      </c>
      <c r="E26" s="391">
        <v>82.229115990747005</v>
      </c>
      <c r="F26" s="370">
        <v>81.816853380636246</v>
      </c>
      <c r="G26" s="392">
        <v>82.641378600857763</v>
      </c>
      <c r="I26" s="389">
        <f t="shared" si="0"/>
        <v>77.18531591</v>
      </c>
      <c r="J26" s="387">
        <f t="shared" si="1"/>
        <v>0.93784866999999394</v>
      </c>
      <c r="K26" s="387">
        <f t="shared" si="2"/>
        <v>3.6936888006362523</v>
      </c>
      <c r="L26" s="388">
        <f t="shared" si="3"/>
        <v>0.82452522022151697</v>
      </c>
    </row>
    <row r="27" spans="1:12">
      <c r="A27" s="368" t="s">
        <v>163</v>
      </c>
      <c r="B27" s="391">
        <v>78.762685599999998</v>
      </c>
      <c r="C27" s="370">
        <v>77.187131730000004</v>
      </c>
      <c r="D27" s="392">
        <v>80.338239479999999</v>
      </c>
      <c r="E27" s="391">
        <v>82.538210716015243</v>
      </c>
      <c r="F27" s="370">
        <v>81.407398677206842</v>
      </c>
      <c r="G27" s="392">
        <v>83.669022754823644</v>
      </c>
      <c r="I27" s="389">
        <f t="shared" si="0"/>
        <v>77.187131730000004</v>
      </c>
      <c r="J27" s="387">
        <f t="shared" si="1"/>
        <v>3.1511077499999942</v>
      </c>
      <c r="K27" s="387">
        <f t="shared" si="2"/>
        <v>1.0691591972068437</v>
      </c>
      <c r="L27" s="388">
        <f t="shared" si="3"/>
        <v>2.2616240776168013</v>
      </c>
    </row>
    <row r="28" spans="1:12">
      <c r="A28" s="368" t="s">
        <v>160</v>
      </c>
      <c r="B28" s="391">
        <v>77.915303039999998</v>
      </c>
      <c r="C28" s="370">
        <v>77.218262429999996</v>
      </c>
      <c r="D28" s="392">
        <v>78.61234365</v>
      </c>
      <c r="E28" s="391">
        <v>81.650712742018612</v>
      </c>
      <c r="F28" s="370">
        <v>81.011734238655222</v>
      </c>
      <c r="G28" s="392">
        <v>82.289691245382002</v>
      </c>
      <c r="I28" s="389">
        <f t="shared" si="0"/>
        <v>77.218262429999996</v>
      </c>
      <c r="J28" s="387">
        <f t="shared" si="1"/>
        <v>1.3940812200000039</v>
      </c>
      <c r="K28" s="387">
        <f t="shared" si="2"/>
        <v>2.3993905886552227</v>
      </c>
      <c r="L28" s="388">
        <f t="shared" si="3"/>
        <v>1.2779570067267798</v>
      </c>
    </row>
    <row r="29" spans="1:12">
      <c r="A29" s="368" t="s">
        <v>153</v>
      </c>
      <c r="B29" s="391">
        <v>77.567669370000004</v>
      </c>
      <c r="C29" s="370">
        <v>77.244325939999996</v>
      </c>
      <c r="D29" s="392">
        <v>77.891012799999999</v>
      </c>
      <c r="E29" s="391">
        <v>81.946152864090408</v>
      </c>
      <c r="F29" s="370">
        <v>81.661861209855928</v>
      </c>
      <c r="G29" s="392">
        <v>82.230444518324887</v>
      </c>
      <c r="I29" s="389">
        <f t="shared" si="0"/>
        <v>77.244325939999996</v>
      </c>
      <c r="J29" s="387">
        <f t="shared" si="1"/>
        <v>0.64668686000000264</v>
      </c>
      <c r="K29" s="387">
        <f t="shared" si="2"/>
        <v>3.7708484098559296</v>
      </c>
      <c r="L29" s="388">
        <f t="shared" si="3"/>
        <v>0.5685833084689591</v>
      </c>
    </row>
    <row r="30" spans="1:12">
      <c r="A30" s="368" t="s">
        <v>147</v>
      </c>
      <c r="B30" s="391">
        <v>78.03767852</v>
      </c>
      <c r="C30" s="370">
        <v>77.443533500000001</v>
      </c>
      <c r="D30" s="392">
        <v>78.631823539999999</v>
      </c>
      <c r="E30" s="391">
        <v>81.538727591369309</v>
      </c>
      <c r="F30" s="370">
        <v>81.054839785329293</v>
      </c>
      <c r="G30" s="392">
        <v>82.022615397409325</v>
      </c>
      <c r="I30" s="389">
        <f t="shared" si="0"/>
        <v>77.443533500000001</v>
      </c>
      <c r="J30" s="387">
        <f t="shared" si="1"/>
        <v>1.1882900399999983</v>
      </c>
      <c r="K30" s="387">
        <f t="shared" si="2"/>
        <v>2.4230162453292934</v>
      </c>
      <c r="L30" s="388">
        <f t="shared" si="3"/>
        <v>0.96777561208003249</v>
      </c>
    </row>
    <row r="31" spans="1:12">
      <c r="A31" s="368" t="s">
        <v>143</v>
      </c>
      <c r="B31" s="391">
        <v>78.207824270000003</v>
      </c>
      <c r="C31" s="370">
        <v>77.506938250000005</v>
      </c>
      <c r="D31" s="392">
        <v>78.908710290000002</v>
      </c>
      <c r="E31" s="391">
        <v>81.47504585323</v>
      </c>
      <c r="F31" s="370">
        <v>80.78208429590083</v>
      </c>
      <c r="G31" s="392">
        <v>82.16800741055917</v>
      </c>
      <c r="I31" s="389">
        <f t="shared" si="0"/>
        <v>77.506938250000005</v>
      </c>
      <c r="J31" s="387">
        <f t="shared" si="1"/>
        <v>1.4017720399999973</v>
      </c>
      <c r="K31" s="387">
        <f t="shared" si="2"/>
        <v>1.8733740059008284</v>
      </c>
      <c r="L31" s="388">
        <f t="shared" si="3"/>
        <v>1.3859231146583397</v>
      </c>
    </row>
    <row r="32" spans="1:12">
      <c r="A32" s="368" t="s">
        <v>169</v>
      </c>
      <c r="B32" s="391">
        <v>78.532279149999994</v>
      </c>
      <c r="C32" s="370">
        <v>77.798367110000001</v>
      </c>
      <c r="D32" s="392">
        <v>79.266191190000001</v>
      </c>
      <c r="E32" s="391">
        <v>82.188626791296784</v>
      </c>
      <c r="F32" s="370">
        <v>81.546131639066843</v>
      </c>
      <c r="G32" s="392">
        <v>82.831121943526725</v>
      </c>
      <c r="I32" s="389">
        <f t="shared" si="0"/>
        <v>77.798367110000001</v>
      </c>
      <c r="J32" s="387">
        <f t="shared" si="1"/>
        <v>1.4678240799999998</v>
      </c>
      <c r="K32" s="387">
        <f t="shared" si="2"/>
        <v>2.2799404490668422</v>
      </c>
      <c r="L32" s="388">
        <f t="shared" si="3"/>
        <v>1.2849903044598818</v>
      </c>
    </row>
    <row r="33" spans="1:12">
      <c r="A33" s="368" t="s">
        <v>151</v>
      </c>
      <c r="B33" s="391">
        <v>78.513348179999994</v>
      </c>
      <c r="C33" s="370">
        <v>77.839679820000001</v>
      </c>
      <c r="D33" s="392">
        <v>79.187016549999996</v>
      </c>
      <c r="E33" s="391">
        <v>81.633868640526387</v>
      </c>
      <c r="F33" s="370">
        <v>81.010538189032772</v>
      </c>
      <c r="G33" s="392">
        <v>82.257199092020002</v>
      </c>
      <c r="I33" s="389">
        <f t="shared" si="0"/>
        <v>77.839679820000001</v>
      </c>
      <c r="J33" s="387">
        <f t="shared" si="1"/>
        <v>1.347336729999995</v>
      </c>
      <c r="K33" s="387">
        <f t="shared" si="2"/>
        <v>1.8235216390327764</v>
      </c>
      <c r="L33" s="388">
        <f t="shared" si="3"/>
        <v>1.2466609029872302</v>
      </c>
    </row>
    <row r="34" spans="1:12">
      <c r="A34" s="368" t="s">
        <v>142</v>
      </c>
      <c r="B34" s="391">
        <v>78.49790763</v>
      </c>
      <c r="C34" s="370">
        <v>77.867732009999997</v>
      </c>
      <c r="D34" s="392">
        <v>79.128083259999997</v>
      </c>
      <c r="E34" s="391">
        <v>81.561446144304085</v>
      </c>
      <c r="F34" s="370">
        <v>80.945029594004495</v>
      </c>
      <c r="G34" s="392">
        <v>82.177862694603675</v>
      </c>
      <c r="I34" s="389">
        <f t="shared" si="0"/>
        <v>77.867732009999997</v>
      </c>
      <c r="J34" s="387">
        <f t="shared" si="1"/>
        <v>1.2603512499999994</v>
      </c>
      <c r="K34" s="387">
        <f t="shared" si="2"/>
        <v>1.8169463340044985</v>
      </c>
      <c r="L34" s="388">
        <f t="shared" si="3"/>
        <v>1.2328331005991799</v>
      </c>
    </row>
    <row r="35" spans="1:12">
      <c r="A35" s="368" t="s">
        <v>144</v>
      </c>
      <c r="B35" s="391">
        <v>79.294419989999994</v>
      </c>
      <c r="C35" s="370">
        <v>78.667037350000001</v>
      </c>
      <c r="D35" s="392">
        <v>79.921802630000002</v>
      </c>
      <c r="E35" s="391">
        <v>82.400209706754353</v>
      </c>
      <c r="F35" s="370">
        <v>81.844696066251927</v>
      </c>
      <c r="G35" s="392">
        <v>82.955723347256779</v>
      </c>
      <c r="I35" s="389">
        <f t="shared" si="0"/>
        <v>78.667037350000001</v>
      </c>
      <c r="J35" s="387">
        <f t="shared" si="1"/>
        <v>1.2547652800000009</v>
      </c>
      <c r="K35" s="387">
        <f t="shared" si="2"/>
        <v>1.9228934362519254</v>
      </c>
      <c r="L35" s="388">
        <f t="shared" si="3"/>
        <v>1.1110272810048514</v>
      </c>
    </row>
    <row r="36" spans="1:12">
      <c r="A36" s="368" t="s">
        <v>164</v>
      </c>
      <c r="B36" s="391">
        <v>79.273277649999997</v>
      </c>
      <c r="C36" s="370">
        <v>78.748378599999995</v>
      </c>
      <c r="D36" s="392">
        <v>79.798176690000005</v>
      </c>
      <c r="E36" s="391">
        <v>82.759353236059695</v>
      </c>
      <c r="F36" s="370">
        <v>82.264575902212272</v>
      </c>
      <c r="G36" s="392">
        <v>83.254130569907119</v>
      </c>
      <c r="I36" s="389">
        <f t="shared" si="0"/>
        <v>78.748378599999995</v>
      </c>
      <c r="J36" s="387">
        <f t="shared" si="1"/>
        <v>1.0497980900000101</v>
      </c>
      <c r="K36" s="387">
        <f t="shared" si="2"/>
        <v>2.4663992122122664</v>
      </c>
      <c r="L36" s="388">
        <f t="shared" si="3"/>
        <v>0.98955466769484701</v>
      </c>
    </row>
    <row r="37" spans="1:12">
      <c r="A37" s="368" t="s">
        <v>141</v>
      </c>
      <c r="B37" s="391">
        <v>79.242851520000002</v>
      </c>
      <c r="C37" s="370">
        <v>78.829001340000005</v>
      </c>
      <c r="D37" s="392">
        <v>79.656701699999999</v>
      </c>
      <c r="E37" s="391">
        <v>82.186740193121352</v>
      </c>
      <c r="F37" s="370">
        <v>81.804326234151048</v>
      </c>
      <c r="G37" s="392">
        <v>82.569154152091656</v>
      </c>
      <c r="I37" s="389">
        <f t="shared" si="0"/>
        <v>78.829001340000005</v>
      </c>
      <c r="J37" s="387">
        <f t="shared" si="1"/>
        <v>0.82770035999999436</v>
      </c>
      <c r="K37" s="387">
        <f t="shared" si="2"/>
        <v>2.1476245341510491</v>
      </c>
      <c r="L37" s="388">
        <f t="shared" si="3"/>
        <v>0.76482791794060745</v>
      </c>
    </row>
    <row r="38" spans="1:12">
      <c r="A38" s="368" t="s">
        <v>152</v>
      </c>
      <c r="B38" s="391">
        <v>79.660797310000007</v>
      </c>
      <c r="C38" s="370">
        <v>78.906504190000007</v>
      </c>
      <c r="D38" s="392">
        <v>80.415090430000006</v>
      </c>
      <c r="E38" s="391">
        <v>82.975095486837759</v>
      </c>
      <c r="F38" s="370">
        <v>82.345453754485121</v>
      </c>
      <c r="G38" s="392">
        <v>83.604737219190397</v>
      </c>
      <c r="I38" s="389">
        <f t="shared" si="0"/>
        <v>78.906504190000007</v>
      </c>
      <c r="J38" s="387">
        <f t="shared" si="1"/>
        <v>1.5085862399999996</v>
      </c>
      <c r="K38" s="387">
        <f t="shared" si="2"/>
        <v>1.9303633244851142</v>
      </c>
      <c r="L38" s="388">
        <f t="shared" si="3"/>
        <v>1.2592834647052769</v>
      </c>
    </row>
    <row r="39" spans="1:12">
      <c r="A39" s="368" t="s">
        <v>150</v>
      </c>
      <c r="B39" s="391">
        <v>80.524496639999995</v>
      </c>
      <c r="C39" s="370">
        <v>79.87255657</v>
      </c>
      <c r="D39" s="392">
        <v>81.176436719999998</v>
      </c>
      <c r="E39" s="391">
        <v>83.850791984330385</v>
      </c>
      <c r="F39" s="370">
        <v>83.304318361813884</v>
      </c>
      <c r="G39" s="392">
        <v>84.397265606846886</v>
      </c>
      <c r="I39" s="389">
        <f t="shared" si="0"/>
        <v>79.87255657</v>
      </c>
      <c r="J39" s="387">
        <f t="shared" si="1"/>
        <v>1.3038801499999977</v>
      </c>
      <c r="K39" s="387">
        <f t="shared" si="2"/>
        <v>2.1278816418138859</v>
      </c>
      <c r="L39" s="388">
        <f t="shared" si="3"/>
        <v>1.0929472450330024</v>
      </c>
    </row>
    <row r="40" spans="1:12">
      <c r="I40" s="389"/>
      <c r="J40" s="387"/>
      <c r="K40" s="387"/>
      <c r="L40" s="388"/>
    </row>
    <row r="41" spans="1:12">
      <c r="B41" s="644" t="s">
        <v>260</v>
      </c>
      <c r="C41" s="634"/>
      <c r="D41" s="645"/>
      <c r="E41" s="644" t="s">
        <v>129</v>
      </c>
      <c r="F41" s="634"/>
      <c r="G41" s="645"/>
      <c r="I41" s="389"/>
      <c r="J41" s="387"/>
      <c r="K41" s="387"/>
      <c r="L41" s="388"/>
    </row>
    <row r="42" spans="1:12" ht="25.5">
      <c r="A42" s="394"/>
      <c r="B42" s="380" t="s">
        <v>319</v>
      </c>
      <c r="C42" s="395" t="s">
        <v>303</v>
      </c>
      <c r="D42" s="396" t="s">
        <v>304</v>
      </c>
      <c r="E42" s="380" t="s">
        <v>319</v>
      </c>
      <c r="F42" s="395" t="s">
        <v>303</v>
      </c>
      <c r="G42" s="396" t="s">
        <v>304</v>
      </c>
      <c r="I42" s="389"/>
      <c r="J42" s="387"/>
      <c r="K42" s="387"/>
      <c r="L42" s="388"/>
    </row>
    <row r="43" spans="1:12" ht="14.25">
      <c r="A43" s="149" t="s">
        <v>503</v>
      </c>
      <c r="B43" s="397">
        <v>76.875553977222467</v>
      </c>
      <c r="C43" s="398">
        <v>76.781034986614159</v>
      </c>
      <c r="D43" s="398">
        <v>76.970072967830774</v>
      </c>
      <c r="E43" s="397">
        <v>80.96573740463667</v>
      </c>
      <c r="F43" s="398">
        <v>80.881055062113475</v>
      </c>
      <c r="G43" s="399">
        <v>81.050419747159864</v>
      </c>
      <c r="I43" s="389"/>
      <c r="J43" s="387"/>
      <c r="K43" s="387"/>
      <c r="L43" s="388"/>
    </row>
    <row r="44" spans="1:12">
      <c r="B44" s="389"/>
      <c r="C44" s="387"/>
      <c r="D44" s="388"/>
      <c r="E44" s="387"/>
      <c r="F44" s="387"/>
      <c r="G44" s="388"/>
      <c r="I44" s="389"/>
      <c r="J44" s="387"/>
      <c r="K44" s="387"/>
      <c r="L44" s="388"/>
    </row>
    <row r="45" spans="1:12">
      <c r="A45" s="365" t="s">
        <v>306</v>
      </c>
      <c r="B45" s="391">
        <v>76.426622433073106</v>
      </c>
      <c r="C45" s="370">
        <v>76.04844566554344</v>
      </c>
      <c r="D45" s="370">
        <v>76.804799200602773</v>
      </c>
      <c r="E45" s="391">
        <v>80.549503149175607</v>
      </c>
      <c r="F45" s="370">
        <v>80.227372037842159</v>
      </c>
      <c r="G45" s="392">
        <v>80.871634260509055</v>
      </c>
      <c r="I45" s="389">
        <f t="shared" ref="I45:I58" si="4">C45</f>
        <v>76.04844566554344</v>
      </c>
      <c r="J45" s="387">
        <f t="shared" ref="J45:J58" si="5">D45-C45</f>
        <v>0.75635353505933267</v>
      </c>
      <c r="K45" s="387">
        <f t="shared" ref="K45:K58" si="6">F45-D45</f>
        <v>3.422572837239386</v>
      </c>
      <c r="L45" s="388">
        <f t="shared" ref="L45:L58" si="7">G45-F45</f>
        <v>0.64426222266689592</v>
      </c>
    </row>
    <row r="46" spans="1:12">
      <c r="A46" s="365" t="s">
        <v>307</v>
      </c>
      <c r="B46" s="391">
        <v>79.294419990379907</v>
      </c>
      <c r="C46" s="370">
        <v>78.667037352348359</v>
      </c>
      <c r="D46" s="370">
        <v>79.921802628411456</v>
      </c>
      <c r="E46" s="391">
        <v>82.400209706754353</v>
      </c>
      <c r="F46" s="370">
        <v>81.844696066251927</v>
      </c>
      <c r="G46" s="392">
        <v>82.955723347256779</v>
      </c>
      <c r="I46" s="389">
        <f t="shared" si="4"/>
        <v>78.667037352348359</v>
      </c>
      <c r="J46" s="387">
        <f t="shared" si="5"/>
        <v>1.2547652760630967</v>
      </c>
      <c r="K46" s="387">
        <f t="shared" si="6"/>
        <v>1.9228934378404716</v>
      </c>
      <c r="L46" s="388">
        <f t="shared" si="7"/>
        <v>1.1110272810048514</v>
      </c>
    </row>
    <row r="47" spans="1:12">
      <c r="A47" s="365" t="s">
        <v>147</v>
      </c>
      <c r="B47" s="391">
        <v>78.037678519196589</v>
      </c>
      <c r="C47" s="370">
        <v>77.443533497145793</v>
      </c>
      <c r="D47" s="370">
        <v>78.631823541247385</v>
      </c>
      <c r="E47" s="391">
        <v>81.538727591369309</v>
      </c>
      <c r="F47" s="370">
        <v>81.054839785329293</v>
      </c>
      <c r="G47" s="392">
        <v>82.022615397409325</v>
      </c>
      <c r="I47" s="389">
        <f t="shared" si="4"/>
        <v>77.443533497145793</v>
      </c>
      <c r="J47" s="387">
        <f t="shared" si="5"/>
        <v>1.188290044101592</v>
      </c>
      <c r="K47" s="387">
        <f t="shared" si="6"/>
        <v>2.4230162440819072</v>
      </c>
      <c r="L47" s="388">
        <f t="shared" si="7"/>
        <v>0.96777561208003249</v>
      </c>
    </row>
    <row r="48" spans="1:12">
      <c r="A48" s="365" t="s">
        <v>155</v>
      </c>
      <c r="B48" s="391">
        <v>77.185038832971401</v>
      </c>
      <c r="C48" s="370">
        <v>76.820125889918799</v>
      </c>
      <c r="D48" s="370">
        <v>77.549951776024002</v>
      </c>
      <c r="E48" s="391">
        <v>81.202915961836268</v>
      </c>
      <c r="F48" s="370">
        <v>80.880533404748917</v>
      </c>
      <c r="G48" s="392">
        <v>81.52529851892362</v>
      </c>
      <c r="I48" s="389">
        <f t="shared" si="4"/>
        <v>76.820125889918799</v>
      </c>
      <c r="J48" s="387">
        <f t="shared" si="5"/>
        <v>0.72982588610520338</v>
      </c>
      <c r="K48" s="387">
        <f t="shared" si="6"/>
        <v>3.3305816287249144</v>
      </c>
      <c r="L48" s="388">
        <f t="shared" si="7"/>
        <v>0.64476511417470306</v>
      </c>
    </row>
    <row r="49" spans="1:12">
      <c r="A49" s="365" t="s">
        <v>308</v>
      </c>
      <c r="B49" s="391">
        <v>77.333747358507892</v>
      </c>
      <c r="C49" s="370">
        <v>76.940270484839957</v>
      </c>
      <c r="D49" s="370">
        <v>77.727224232175828</v>
      </c>
      <c r="E49" s="391">
        <v>80.988702860504446</v>
      </c>
      <c r="F49" s="370">
        <v>80.63004955242836</v>
      </c>
      <c r="G49" s="392">
        <v>81.347356168580532</v>
      </c>
      <c r="I49" s="389">
        <f t="shared" si="4"/>
        <v>76.940270484839957</v>
      </c>
      <c r="J49" s="387">
        <f t="shared" si="5"/>
        <v>0.78695374733587187</v>
      </c>
      <c r="K49" s="387">
        <f t="shared" si="6"/>
        <v>2.902825320252532</v>
      </c>
      <c r="L49" s="388">
        <f t="shared" si="7"/>
        <v>0.71730661615217173</v>
      </c>
    </row>
    <row r="50" spans="1:12">
      <c r="A50" s="365" t="s">
        <v>309</v>
      </c>
      <c r="B50" s="391">
        <v>78.299667061431123</v>
      </c>
      <c r="C50" s="370">
        <v>78.021297227104711</v>
      </c>
      <c r="D50" s="370">
        <v>78.578036895757535</v>
      </c>
      <c r="E50" s="391">
        <v>81.806440128394883</v>
      </c>
      <c r="F50" s="370">
        <v>81.548358096395248</v>
      </c>
      <c r="G50" s="392">
        <v>82.064522160394517</v>
      </c>
      <c r="I50" s="389">
        <f t="shared" si="4"/>
        <v>78.021297227104711</v>
      </c>
      <c r="J50" s="387">
        <f t="shared" si="5"/>
        <v>0.55673966865282409</v>
      </c>
      <c r="K50" s="387">
        <f t="shared" si="6"/>
        <v>2.9703212006377129</v>
      </c>
      <c r="L50" s="388">
        <f t="shared" si="7"/>
        <v>0.51616406399926973</v>
      </c>
    </row>
    <row r="51" spans="1:12">
      <c r="A51" s="400" t="s">
        <v>310</v>
      </c>
      <c r="B51" s="391">
        <v>74.921337718962519</v>
      </c>
      <c r="C51" s="370">
        <v>74.714913486890126</v>
      </c>
      <c r="D51" s="370">
        <v>75.127761951034913</v>
      </c>
      <c r="E51" s="391">
        <v>79.955408188011802</v>
      </c>
      <c r="F51" s="370">
        <v>79.768677495305965</v>
      </c>
      <c r="G51" s="392">
        <v>80.142138880717638</v>
      </c>
      <c r="I51" s="389">
        <f t="shared" si="4"/>
        <v>74.714913486890126</v>
      </c>
      <c r="J51" s="387">
        <f t="shared" si="5"/>
        <v>0.41284846414478693</v>
      </c>
      <c r="K51" s="387">
        <f t="shared" si="6"/>
        <v>4.6409155442710528</v>
      </c>
      <c r="L51" s="388">
        <f t="shared" si="7"/>
        <v>0.37346138541167306</v>
      </c>
    </row>
    <row r="52" spans="1:12">
      <c r="A52" s="365" t="s">
        <v>157</v>
      </c>
      <c r="B52" s="391">
        <v>77.808771943885262</v>
      </c>
      <c r="C52" s="370">
        <v>77.418647262397954</v>
      </c>
      <c r="D52" s="370">
        <v>78.198896625372569</v>
      </c>
      <c r="E52" s="391">
        <v>81.99976498789708</v>
      </c>
      <c r="F52" s="370">
        <v>81.64546592902218</v>
      </c>
      <c r="G52" s="392">
        <v>82.354064046771981</v>
      </c>
      <c r="I52" s="389">
        <f t="shared" si="4"/>
        <v>77.418647262397954</v>
      </c>
      <c r="J52" s="387">
        <f t="shared" si="5"/>
        <v>0.78024936297461522</v>
      </c>
      <c r="K52" s="387">
        <f t="shared" si="6"/>
        <v>3.4465693036496106</v>
      </c>
      <c r="L52" s="388">
        <f t="shared" si="7"/>
        <v>0.7085981177498013</v>
      </c>
    </row>
    <row r="53" spans="1:12">
      <c r="A53" s="365" t="s">
        <v>311</v>
      </c>
      <c r="B53" s="391">
        <v>75.777977879645249</v>
      </c>
      <c r="C53" s="370">
        <v>75.507864020532196</v>
      </c>
      <c r="D53" s="370">
        <v>76.048091738758302</v>
      </c>
      <c r="E53" s="391">
        <v>80.02785147053136</v>
      </c>
      <c r="F53" s="370">
        <v>79.793920628449214</v>
      </c>
      <c r="G53" s="392">
        <v>80.261782312613505</v>
      </c>
      <c r="I53" s="389">
        <f t="shared" si="4"/>
        <v>75.507864020532196</v>
      </c>
      <c r="J53" s="387">
        <f t="shared" si="5"/>
        <v>0.54022771822610594</v>
      </c>
      <c r="K53" s="387">
        <f t="shared" si="6"/>
        <v>3.7458288896909124</v>
      </c>
      <c r="L53" s="388">
        <f t="shared" si="7"/>
        <v>0.46786168416429064</v>
      </c>
    </row>
    <row r="54" spans="1:12">
      <c r="A54" s="365" t="s">
        <v>312</v>
      </c>
      <c r="B54" s="391">
        <v>77.688736677077259</v>
      </c>
      <c r="C54" s="370">
        <v>77.45074846298607</v>
      </c>
      <c r="D54" s="370">
        <v>77.926724891168448</v>
      </c>
      <c r="E54" s="391">
        <v>81.553210053243575</v>
      </c>
      <c r="F54" s="370">
        <v>81.340975575904238</v>
      </c>
      <c r="G54" s="392">
        <v>81.765444530582911</v>
      </c>
      <c r="I54" s="389">
        <f t="shared" si="4"/>
        <v>77.45074846298607</v>
      </c>
      <c r="J54" s="387">
        <f t="shared" si="5"/>
        <v>0.47597642818237773</v>
      </c>
      <c r="K54" s="387">
        <f t="shared" si="6"/>
        <v>3.4142506847357907</v>
      </c>
      <c r="L54" s="388">
        <f t="shared" si="7"/>
        <v>0.42446895467867307</v>
      </c>
    </row>
    <row r="55" spans="1:12">
      <c r="A55" s="365" t="s">
        <v>313</v>
      </c>
      <c r="B55" s="391">
        <v>78.762685603605945</v>
      </c>
      <c r="C55" s="370">
        <v>77.187131729429012</v>
      </c>
      <c r="D55" s="370">
        <v>80.338239477782878</v>
      </c>
      <c r="E55" s="391">
        <v>82.538210716015243</v>
      </c>
      <c r="F55" s="370">
        <v>81.407398677206842</v>
      </c>
      <c r="G55" s="392">
        <v>83.669022754823644</v>
      </c>
      <c r="I55" s="389">
        <f t="shared" si="4"/>
        <v>77.187131729429012</v>
      </c>
      <c r="J55" s="387">
        <f t="shared" si="5"/>
        <v>3.1511077483538656</v>
      </c>
      <c r="K55" s="387">
        <f t="shared" si="6"/>
        <v>1.0691591994239644</v>
      </c>
      <c r="L55" s="388">
        <f t="shared" si="7"/>
        <v>2.2616240776168013</v>
      </c>
    </row>
    <row r="56" spans="1:12">
      <c r="A56" s="365" t="s">
        <v>314</v>
      </c>
      <c r="B56" s="391">
        <v>77.850744531288839</v>
      </c>
      <c r="C56" s="370">
        <v>76.401493615297881</v>
      </c>
      <c r="D56" s="370">
        <v>79.299995447279798</v>
      </c>
      <c r="E56" s="391">
        <v>82.475250593599242</v>
      </c>
      <c r="F56" s="370">
        <v>81.319163772963648</v>
      </c>
      <c r="G56" s="392">
        <v>83.631337414234835</v>
      </c>
      <c r="I56" s="389">
        <f t="shared" si="4"/>
        <v>76.401493615297881</v>
      </c>
      <c r="J56" s="387">
        <f t="shared" si="5"/>
        <v>2.8985018319819176</v>
      </c>
      <c r="K56" s="387">
        <f t="shared" si="6"/>
        <v>2.0191683256838502</v>
      </c>
      <c r="L56" s="388">
        <f t="shared" si="7"/>
        <v>2.3121736412711869</v>
      </c>
    </row>
    <row r="57" spans="1:12">
      <c r="A57" s="365" t="s">
        <v>315</v>
      </c>
      <c r="B57" s="391">
        <v>77.632127506809937</v>
      </c>
      <c r="C57" s="370">
        <v>77.291244964799318</v>
      </c>
      <c r="D57" s="370">
        <v>77.973010048820555</v>
      </c>
      <c r="E57" s="391">
        <v>81.376924255471252</v>
      </c>
      <c r="F57" s="370">
        <v>81.059865740613105</v>
      </c>
      <c r="G57" s="392">
        <v>81.693982770329399</v>
      </c>
      <c r="I57" s="389">
        <f t="shared" si="4"/>
        <v>77.291244964799318</v>
      </c>
      <c r="J57" s="387">
        <f t="shared" si="5"/>
        <v>0.68176508402123659</v>
      </c>
      <c r="K57" s="387">
        <f t="shared" si="6"/>
        <v>3.0868556917925503</v>
      </c>
      <c r="L57" s="388">
        <f t="shared" si="7"/>
        <v>0.63411702971629325</v>
      </c>
    </row>
    <row r="58" spans="1:12">
      <c r="A58" s="365" t="s">
        <v>316</v>
      </c>
      <c r="B58" s="391">
        <v>77.171999143084975</v>
      </c>
      <c r="C58" s="370">
        <v>76.014014589992513</v>
      </c>
      <c r="D58" s="370">
        <v>78.329983696177436</v>
      </c>
      <c r="E58" s="391">
        <v>80.415601386151664</v>
      </c>
      <c r="F58" s="370">
        <v>78.911173266326628</v>
      </c>
      <c r="G58" s="392">
        <v>81.9200295059767</v>
      </c>
      <c r="I58" s="389">
        <f t="shared" si="4"/>
        <v>76.014014589992513</v>
      </c>
      <c r="J58" s="387">
        <f t="shared" si="5"/>
        <v>2.315969106184923</v>
      </c>
      <c r="K58" s="387">
        <f t="shared" si="6"/>
        <v>0.58118957014919204</v>
      </c>
      <c r="L58" s="388">
        <f t="shared" si="7"/>
        <v>3.008856239650072</v>
      </c>
    </row>
    <row r="59" spans="1:12">
      <c r="A59" s="368"/>
      <c r="B59" s="368"/>
      <c r="D59" s="368"/>
      <c r="E59" s="368"/>
      <c r="G59" s="368"/>
      <c r="H59" s="368"/>
      <c r="I59" s="387"/>
      <c r="J59" s="387"/>
      <c r="K59" s="387"/>
      <c r="L59" s="387"/>
    </row>
    <row r="60" spans="1:12">
      <c r="A60" s="368"/>
      <c r="B60" s="368"/>
      <c r="D60" s="368"/>
      <c r="E60" s="368"/>
      <c r="G60" s="368"/>
      <c r="H60" s="368"/>
      <c r="I60" s="387"/>
      <c r="J60" s="387"/>
      <c r="K60" s="387"/>
      <c r="L60" s="387"/>
    </row>
    <row r="61" spans="1:12">
      <c r="B61" s="368"/>
      <c r="D61" s="368"/>
      <c r="E61" s="368"/>
      <c r="G61" s="368"/>
      <c r="H61" s="368"/>
      <c r="I61" s="387"/>
      <c r="J61" s="387"/>
      <c r="K61" s="387"/>
      <c r="L61" s="387"/>
    </row>
    <row r="62" spans="1:12" ht="18" customHeight="1">
      <c r="A62" s="265" t="s">
        <v>317</v>
      </c>
      <c r="B62" s="644" t="s">
        <v>260</v>
      </c>
      <c r="C62" s="634"/>
      <c r="D62" s="645"/>
      <c r="E62" s="644" t="s">
        <v>129</v>
      </c>
      <c r="F62" s="634"/>
      <c r="G62" s="645"/>
      <c r="I62" s="389"/>
      <c r="J62" s="387"/>
      <c r="K62" s="387"/>
      <c r="L62" s="388"/>
    </row>
    <row r="63" spans="1:12" ht="18" customHeight="1">
      <c r="A63" s="394"/>
      <c r="B63" s="401" t="s">
        <v>504</v>
      </c>
      <c r="C63" s="381" t="s">
        <v>303</v>
      </c>
      <c r="D63" s="382" t="s">
        <v>304</v>
      </c>
      <c r="E63" s="401" t="s">
        <v>504</v>
      </c>
      <c r="F63" s="381" t="s">
        <v>303</v>
      </c>
      <c r="G63" s="382" t="s">
        <v>304</v>
      </c>
      <c r="I63" s="389"/>
      <c r="J63" s="387"/>
      <c r="K63" s="387"/>
      <c r="L63" s="388"/>
    </row>
    <row r="64" spans="1:12" ht="18.75" customHeight="1">
      <c r="A64" s="149" t="s">
        <v>223</v>
      </c>
      <c r="B64" s="397">
        <v>17.287078179369296</v>
      </c>
      <c r="C64" s="398">
        <v>17.228467753974691</v>
      </c>
      <c r="D64" s="399">
        <v>17.3456886047639</v>
      </c>
      <c r="E64" s="398">
        <v>19.608855081722485</v>
      </c>
      <c r="F64" s="398">
        <v>19.553957861553968</v>
      </c>
      <c r="G64" s="399">
        <v>19.663752301891002</v>
      </c>
      <c r="I64" s="389"/>
      <c r="J64" s="387"/>
      <c r="K64" s="387"/>
      <c r="L64" s="388"/>
    </row>
    <row r="65" spans="1:12">
      <c r="B65" s="389"/>
      <c r="C65" s="387"/>
      <c r="D65" s="388"/>
      <c r="E65" s="387"/>
      <c r="F65" s="387"/>
      <c r="G65" s="388"/>
      <c r="I65" s="389"/>
      <c r="J65" s="387"/>
      <c r="K65" s="387"/>
      <c r="L65" s="388"/>
    </row>
    <row r="66" spans="1:12">
      <c r="A66" s="365" t="s">
        <v>140</v>
      </c>
      <c r="B66" s="389">
        <v>17.304209496082695</v>
      </c>
      <c r="C66" s="387">
        <v>16.984993109631723</v>
      </c>
      <c r="D66" s="388">
        <v>17.623425882533667</v>
      </c>
      <c r="E66" s="387">
        <v>19.89404422369784</v>
      </c>
      <c r="F66" s="387">
        <v>19.604197687632009</v>
      </c>
      <c r="G66" s="388">
        <v>20.183890759763671</v>
      </c>
      <c r="I66" s="389">
        <f t="shared" ref="I66:I97" si="8">C66</f>
        <v>16.984993109631723</v>
      </c>
      <c r="J66" s="387">
        <f t="shared" ref="J66:J97" si="9">D66-C66</f>
        <v>0.63843277290194322</v>
      </c>
      <c r="K66" s="387">
        <f t="shared" ref="K66:K97" si="10">F66-D66</f>
        <v>1.9807718050983425</v>
      </c>
      <c r="L66" s="388">
        <f t="shared" ref="L66:L97" si="11">G66-F66</f>
        <v>0.57969307213166132</v>
      </c>
    </row>
    <row r="67" spans="1:12">
      <c r="A67" s="365" t="s">
        <v>141</v>
      </c>
      <c r="B67" s="389">
        <v>18.321820738657017</v>
      </c>
      <c r="C67" s="387">
        <v>18.05286715748279</v>
      </c>
      <c r="D67" s="388">
        <v>18.590774319831244</v>
      </c>
      <c r="E67" s="387">
        <v>20.179358071275161</v>
      </c>
      <c r="F67" s="387">
        <v>19.918459496485085</v>
      </c>
      <c r="G67" s="388">
        <v>20.440256646065237</v>
      </c>
      <c r="I67" s="389">
        <f t="shared" si="8"/>
        <v>18.05286715748279</v>
      </c>
      <c r="J67" s="387">
        <f t="shared" si="9"/>
        <v>0.53790716234845348</v>
      </c>
      <c r="K67" s="387">
        <f t="shared" si="10"/>
        <v>1.3276851766538407</v>
      </c>
      <c r="L67" s="388">
        <f t="shared" si="11"/>
        <v>0.52179714958015211</v>
      </c>
    </row>
    <row r="68" spans="1:12">
      <c r="A68" s="365" t="s">
        <v>142</v>
      </c>
      <c r="B68" s="389">
        <v>18.166899280817368</v>
      </c>
      <c r="C68" s="387">
        <v>17.805425149632686</v>
      </c>
      <c r="D68" s="388">
        <v>18.52837341200205</v>
      </c>
      <c r="E68" s="387">
        <v>20.312163839980123</v>
      </c>
      <c r="F68" s="387">
        <v>19.967579772759471</v>
      </c>
      <c r="G68" s="388">
        <v>20.656747907200774</v>
      </c>
      <c r="I68" s="389">
        <f t="shared" si="8"/>
        <v>17.805425149632686</v>
      </c>
      <c r="J68" s="387">
        <f t="shared" si="9"/>
        <v>0.72294826236936416</v>
      </c>
      <c r="K68" s="387">
        <f t="shared" si="10"/>
        <v>1.4392063607574208</v>
      </c>
      <c r="L68" s="388">
        <f t="shared" si="11"/>
        <v>0.68916813444130298</v>
      </c>
    </row>
    <row r="69" spans="1:12">
      <c r="A69" s="365" t="s">
        <v>143</v>
      </c>
      <c r="B69" s="389">
        <v>18.009946201321188</v>
      </c>
      <c r="C69" s="387">
        <v>17.616698043027547</v>
      </c>
      <c r="D69" s="388">
        <v>18.40319435961483</v>
      </c>
      <c r="E69" s="387">
        <v>20.274458383680013</v>
      </c>
      <c r="F69" s="387">
        <v>19.89656431638338</v>
      </c>
      <c r="G69" s="388">
        <v>20.652352450976647</v>
      </c>
      <c r="I69" s="389">
        <f t="shared" si="8"/>
        <v>17.616698043027547</v>
      </c>
      <c r="J69" s="387">
        <f t="shared" si="9"/>
        <v>0.78649631658728225</v>
      </c>
      <c r="K69" s="387">
        <f t="shared" si="10"/>
        <v>1.4933699567685501</v>
      </c>
      <c r="L69" s="388">
        <f t="shared" si="11"/>
        <v>0.7557881345932671</v>
      </c>
    </row>
    <row r="70" spans="1:12">
      <c r="A70" s="365" t="s">
        <v>145</v>
      </c>
      <c r="B70" s="389">
        <v>16.827024919488615</v>
      </c>
      <c r="C70" s="387">
        <v>16.231802568023475</v>
      </c>
      <c r="D70" s="388">
        <v>17.422247270953754</v>
      </c>
      <c r="E70" s="387">
        <v>19.013996782630709</v>
      </c>
      <c r="F70" s="387">
        <v>18.45640356184429</v>
      </c>
      <c r="G70" s="388">
        <v>19.571590003417128</v>
      </c>
      <c r="I70" s="389">
        <f t="shared" si="8"/>
        <v>16.231802568023475</v>
      </c>
      <c r="J70" s="387">
        <f t="shared" si="9"/>
        <v>1.1904447029302787</v>
      </c>
      <c r="K70" s="387">
        <f t="shared" si="10"/>
        <v>1.034156290890536</v>
      </c>
      <c r="L70" s="388">
        <f t="shared" si="11"/>
        <v>1.1151864415728383</v>
      </c>
    </row>
    <row r="71" spans="1:12">
      <c r="A71" s="365" t="s">
        <v>147</v>
      </c>
      <c r="B71" s="389">
        <v>18.185888428513628</v>
      </c>
      <c r="C71" s="387">
        <v>17.888209373935727</v>
      </c>
      <c r="D71" s="388">
        <v>18.48356748309153</v>
      </c>
      <c r="E71" s="387">
        <v>19.939873522748922</v>
      </c>
      <c r="F71" s="387">
        <v>19.653289995457516</v>
      </c>
      <c r="G71" s="388">
        <v>20.226457050040327</v>
      </c>
      <c r="I71" s="389">
        <f t="shared" si="8"/>
        <v>17.888209373935727</v>
      </c>
      <c r="J71" s="387">
        <f t="shared" si="9"/>
        <v>0.59535810915580356</v>
      </c>
      <c r="K71" s="387">
        <f t="shared" si="10"/>
        <v>1.1697225123659862</v>
      </c>
      <c r="L71" s="388">
        <f t="shared" si="11"/>
        <v>0.57316705458281092</v>
      </c>
    </row>
    <row r="72" spans="1:12">
      <c r="A72" s="365" t="s">
        <v>148</v>
      </c>
      <c r="B72" s="389">
        <v>16.606215340731101</v>
      </c>
      <c r="C72" s="387">
        <v>16.244101773944621</v>
      </c>
      <c r="D72" s="388">
        <v>16.968328907517581</v>
      </c>
      <c r="E72" s="387">
        <v>19.257002873369132</v>
      </c>
      <c r="F72" s="387">
        <v>18.910346474795144</v>
      </c>
      <c r="G72" s="388">
        <v>19.603659271943119</v>
      </c>
      <c r="I72" s="389">
        <f t="shared" si="8"/>
        <v>16.244101773944621</v>
      </c>
      <c r="J72" s="387">
        <f t="shared" si="9"/>
        <v>0.72422713357295976</v>
      </c>
      <c r="K72" s="387">
        <f t="shared" si="10"/>
        <v>1.9420175672775635</v>
      </c>
      <c r="L72" s="388">
        <f t="shared" si="11"/>
        <v>0.69331279714797489</v>
      </c>
    </row>
    <row r="73" spans="1:12">
      <c r="A73" s="365" t="s">
        <v>149</v>
      </c>
      <c r="B73" s="389">
        <v>17.063406572826505</v>
      </c>
      <c r="C73" s="387">
        <v>16.69446823343193</v>
      </c>
      <c r="D73" s="388">
        <v>17.43234491222108</v>
      </c>
      <c r="E73" s="387">
        <v>18.780425483701805</v>
      </c>
      <c r="F73" s="387">
        <v>18.430920258148575</v>
      </c>
      <c r="G73" s="388">
        <v>19.129930709255035</v>
      </c>
      <c r="I73" s="389">
        <f t="shared" si="8"/>
        <v>16.69446823343193</v>
      </c>
      <c r="J73" s="387">
        <f t="shared" si="9"/>
        <v>0.73787667878914931</v>
      </c>
      <c r="K73" s="387">
        <f t="shared" si="10"/>
        <v>0.99857534592749531</v>
      </c>
      <c r="L73" s="388">
        <f t="shared" si="11"/>
        <v>0.6990104511064601</v>
      </c>
    </row>
    <row r="74" spans="1:12">
      <c r="A74" s="365" t="s">
        <v>150</v>
      </c>
      <c r="B74" s="389">
        <v>19.35007440289337</v>
      </c>
      <c r="C74" s="387">
        <v>18.936415126507967</v>
      </c>
      <c r="D74" s="388">
        <v>19.763733679278772</v>
      </c>
      <c r="E74" s="387">
        <v>21.475101298052483</v>
      </c>
      <c r="F74" s="387">
        <v>21.085148135298532</v>
      </c>
      <c r="G74" s="388">
        <v>21.865054460806434</v>
      </c>
      <c r="I74" s="389">
        <f t="shared" si="8"/>
        <v>18.936415126507967</v>
      </c>
      <c r="J74" s="387">
        <f t="shared" si="9"/>
        <v>0.82731855277080513</v>
      </c>
      <c r="K74" s="387">
        <f t="shared" si="10"/>
        <v>1.3214144560197596</v>
      </c>
      <c r="L74" s="388">
        <f t="shared" si="11"/>
        <v>0.77990632550790195</v>
      </c>
    </row>
    <row r="75" spans="1:12">
      <c r="A75" s="365" t="s">
        <v>151</v>
      </c>
      <c r="B75" s="389">
        <v>18.238955649253946</v>
      </c>
      <c r="C75" s="387">
        <v>17.82407080782734</v>
      </c>
      <c r="D75" s="388">
        <v>18.653840490680551</v>
      </c>
      <c r="E75" s="387">
        <v>20.136352277382887</v>
      </c>
      <c r="F75" s="387">
        <v>19.753215360801352</v>
      </c>
      <c r="G75" s="388">
        <v>20.519489193964422</v>
      </c>
      <c r="I75" s="389">
        <f t="shared" si="8"/>
        <v>17.82407080782734</v>
      </c>
      <c r="J75" s="387">
        <f t="shared" si="9"/>
        <v>0.82976968285321107</v>
      </c>
      <c r="K75" s="387">
        <f t="shared" si="10"/>
        <v>1.0993748701208013</v>
      </c>
      <c r="L75" s="388">
        <f t="shared" si="11"/>
        <v>0.76627383316306918</v>
      </c>
    </row>
    <row r="76" spans="1:12">
      <c r="A76" s="365" t="s">
        <v>152</v>
      </c>
      <c r="B76" s="389">
        <v>18.952280448969688</v>
      </c>
      <c r="C76" s="387">
        <v>18.485064855433492</v>
      </c>
      <c r="D76" s="388">
        <v>19.419496042505884</v>
      </c>
      <c r="E76" s="387">
        <v>20.957658826489581</v>
      </c>
      <c r="F76" s="387">
        <v>20.552672347541979</v>
      </c>
      <c r="G76" s="388">
        <v>21.362645305437184</v>
      </c>
      <c r="I76" s="389">
        <f t="shared" si="8"/>
        <v>18.485064855433492</v>
      </c>
      <c r="J76" s="387">
        <f t="shared" si="9"/>
        <v>0.93443118707239137</v>
      </c>
      <c r="K76" s="387">
        <f t="shared" si="10"/>
        <v>1.1331763050360948</v>
      </c>
      <c r="L76" s="388">
        <f t="shared" si="11"/>
        <v>0.80997295789520507</v>
      </c>
    </row>
    <row r="77" spans="1:12">
      <c r="A77" s="365" t="s">
        <v>153</v>
      </c>
      <c r="B77" s="389">
        <v>17.85342988135617</v>
      </c>
      <c r="C77" s="387">
        <v>17.630957215334515</v>
      </c>
      <c r="D77" s="388">
        <v>18.075902547377826</v>
      </c>
      <c r="E77" s="387">
        <v>20.287369515980402</v>
      </c>
      <c r="F77" s="387">
        <v>20.088741259329119</v>
      </c>
      <c r="G77" s="388">
        <v>20.485997772631684</v>
      </c>
      <c r="I77" s="389">
        <f t="shared" si="8"/>
        <v>17.630957215334515</v>
      </c>
      <c r="J77" s="387">
        <f t="shared" si="9"/>
        <v>0.44494533204331077</v>
      </c>
      <c r="K77" s="387">
        <f t="shared" si="10"/>
        <v>2.0128387119512929</v>
      </c>
      <c r="L77" s="388">
        <f t="shared" si="11"/>
        <v>0.39725651330256539</v>
      </c>
    </row>
    <row r="78" spans="1:12">
      <c r="A78" s="365" t="s">
        <v>171</v>
      </c>
      <c r="B78" s="389">
        <v>17.065880404201142</v>
      </c>
      <c r="C78" s="387">
        <v>16.352705263726289</v>
      </c>
      <c r="D78" s="388">
        <v>17.779055544675995</v>
      </c>
      <c r="E78" s="387">
        <v>19.938593442171296</v>
      </c>
      <c r="F78" s="387">
        <v>19.295447789249497</v>
      </c>
      <c r="G78" s="388">
        <v>20.581739095093095</v>
      </c>
      <c r="I78" s="389">
        <f t="shared" si="8"/>
        <v>16.352705263726289</v>
      </c>
      <c r="J78" s="387">
        <f t="shared" si="9"/>
        <v>1.4263502809497055</v>
      </c>
      <c r="K78" s="387">
        <f t="shared" si="10"/>
        <v>1.5163922445735025</v>
      </c>
      <c r="L78" s="388">
        <f t="shared" si="11"/>
        <v>1.2862913058435979</v>
      </c>
    </row>
    <row r="79" spans="1:12">
      <c r="A79" s="365" t="s">
        <v>154</v>
      </c>
      <c r="B79" s="389">
        <v>16.804878940538277</v>
      </c>
      <c r="C79" s="387">
        <v>16.464002146687807</v>
      </c>
      <c r="D79" s="388">
        <v>17.145755734388747</v>
      </c>
      <c r="E79" s="387">
        <v>19.335559471683073</v>
      </c>
      <c r="F79" s="387">
        <v>19.016721904451103</v>
      </c>
      <c r="G79" s="388">
        <v>19.654397038915043</v>
      </c>
      <c r="I79" s="389">
        <f t="shared" si="8"/>
        <v>16.464002146687807</v>
      </c>
      <c r="J79" s="387">
        <f t="shared" si="9"/>
        <v>0.68175358770093908</v>
      </c>
      <c r="K79" s="387">
        <f t="shared" si="10"/>
        <v>1.8709661700623563</v>
      </c>
      <c r="L79" s="388">
        <f t="shared" si="11"/>
        <v>0.6376751344639402</v>
      </c>
    </row>
    <row r="80" spans="1:12">
      <c r="A80" s="365" t="s">
        <v>155</v>
      </c>
      <c r="B80" s="389">
        <v>17.403311771521601</v>
      </c>
      <c r="C80" s="387">
        <v>17.190624871981868</v>
      </c>
      <c r="D80" s="388">
        <v>17.615998671061334</v>
      </c>
      <c r="E80" s="387">
        <v>19.72977699031653</v>
      </c>
      <c r="F80" s="387">
        <v>19.52647388771403</v>
      </c>
      <c r="G80" s="388">
        <v>19.933080092919031</v>
      </c>
      <c r="I80" s="389">
        <f t="shared" si="8"/>
        <v>17.190624871981868</v>
      </c>
      <c r="J80" s="387">
        <f t="shared" si="9"/>
        <v>0.42537379907946615</v>
      </c>
      <c r="K80" s="387">
        <f t="shared" si="10"/>
        <v>1.9104752166526957</v>
      </c>
      <c r="L80" s="388">
        <f t="shared" si="11"/>
        <v>0.40660620520500146</v>
      </c>
    </row>
    <row r="81" spans="1:12">
      <c r="A81" s="365" t="s">
        <v>156</v>
      </c>
      <c r="B81" s="389">
        <v>15.026875271359033</v>
      </c>
      <c r="C81" s="387">
        <v>14.836437188347196</v>
      </c>
      <c r="D81" s="388">
        <v>15.217313354370871</v>
      </c>
      <c r="E81" s="389">
        <v>18.211653870700303</v>
      </c>
      <c r="F81" s="387">
        <v>18.028101119673149</v>
      </c>
      <c r="G81" s="388">
        <v>18.395206621727457</v>
      </c>
      <c r="I81" s="389">
        <f t="shared" si="8"/>
        <v>14.836437188347196</v>
      </c>
      <c r="J81" s="387">
        <f t="shared" si="9"/>
        <v>0.38087616602367547</v>
      </c>
      <c r="K81" s="387">
        <f t="shared" si="10"/>
        <v>2.8107877653022779</v>
      </c>
      <c r="L81" s="388">
        <f t="shared" si="11"/>
        <v>0.36710550205430792</v>
      </c>
    </row>
    <row r="82" spans="1:12">
      <c r="A82" s="365" t="s">
        <v>157</v>
      </c>
      <c r="B82" s="389">
        <v>18.183455941323135</v>
      </c>
      <c r="C82" s="387">
        <v>17.919370459366672</v>
      </c>
      <c r="D82" s="388">
        <v>18.447541423279599</v>
      </c>
      <c r="E82" s="389">
        <v>20.773709153723285</v>
      </c>
      <c r="F82" s="387">
        <v>20.523373358536649</v>
      </c>
      <c r="G82" s="388">
        <v>21.024044948909921</v>
      </c>
      <c r="I82" s="389">
        <f t="shared" si="8"/>
        <v>17.919370459366672</v>
      </c>
      <c r="J82" s="387">
        <f t="shared" si="9"/>
        <v>0.5281709639129275</v>
      </c>
      <c r="K82" s="387">
        <f t="shared" si="10"/>
        <v>2.0758319352570496</v>
      </c>
      <c r="L82" s="388">
        <f t="shared" si="11"/>
        <v>0.50067159037327258</v>
      </c>
    </row>
    <row r="83" spans="1:12">
      <c r="A83" s="365" t="s">
        <v>158</v>
      </c>
      <c r="B83" s="389">
        <v>15.951626534213045</v>
      </c>
      <c r="C83" s="387">
        <v>15.494932310722003</v>
      </c>
      <c r="D83" s="388">
        <v>16.408320757704086</v>
      </c>
      <c r="E83" s="389">
        <v>19.322171683441216</v>
      </c>
      <c r="F83" s="387">
        <v>18.897024564492057</v>
      </c>
      <c r="G83" s="388">
        <v>19.747318802390375</v>
      </c>
      <c r="I83" s="389">
        <f t="shared" si="8"/>
        <v>15.494932310722003</v>
      </c>
      <c r="J83" s="387">
        <f t="shared" si="9"/>
        <v>0.91338844698208277</v>
      </c>
      <c r="K83" s="387">
        <f t="shared" si="10"/>
        <v>2.4887038067879708</v>
      </c>
      <c r="L83" s="388">
        <f t="shared" si="11"/>
        <v>0.85029423789831782</v>
      </c>
    </row>
    <row r="84" spans="1:12">
      <c r="A84" s="365" t="s">
        <v>159</v>
      </c>
      <c r="B84" s="389">
        <v>17.52958112128735</v>
      </c>
      <c r="C84" s="387">
        <v>17.05842582914104</v>
      </c>
      <c r="D84" s="388">
        <v>18.00073641343366</v>
      </c>
      <c r="E84" s="389">
        <v>19.741151889366442</v>
      </c>
      <c r="F84" s="387">
        <v>19.316441223880833</v>
      </c>
      <c r="G84" s="388">
        <v>20.165862554852051</v>
      </c>
      <c r="I84" s="389">
        <f t="shared" si="8"/>
        <v>17.05842582914104</v>
      </c>
      <c r="J84" s="387">
        <f t="shared" si="9"/>
        <v>0.94231058429262049</v>
      </c>
      <c r="K84" s="387">
        <f t="shared" si="10"/>
        <v>1.3157048104471727</v>
      </c>
      <c r="L84" s="388">
        <f t="shared" si="11"/>
        <v>0.84942133097121797</v>
      </c>
    </row>
    <row r="85" spans="1:12">
      <c r="A85" s="365" t="s">
        <v>160</v>
      </c>
      <c r="B85" s="389">
        <v>17.869425370105034</v>
      </c>
      <c r="C85" s="387">
        <v>17.446471633131502</v>
      </c>
      <c r="D85" s="388">
        <v>18.292379107078567</v>
      </c>
      <c r="E85" s="389">
        <v>20.008036176320235</v>
      </c>
      <c r="F85" s="387">
        <v>19.619510397073903</v>
      </c>
      <c r="G85" s="388">
        <v>20.396561955566568</v>
      </c>
      <c r="I85" s="389">
        <f t="shared" si="8"/>
        <v>17.446471633131502</v>
      </c>
      <c r="J85" s="387">
        <f t="shared" si="9"/>
        <v>0.84590747394706511</v>
      </c>
      <c r="K85" s="387">
        <f t="shared" si="10"/>
        <v>1.3271312899953358</v>
      </c>
      <c r="L85" s="388">
        <f t="shared" si="11"/>
        <v>0.77705155849266561</v>
      </c>
    </row>
    <row r="86" spans="1:12">
      <c r="A86" s="365" t="s">
        <v>161</v>
      </c>
      <c r="B86" s="389">
        <v>17.014324659262911</v>
      </c>
      <c r="C86" s="387">
        <v>16.672908807440219</v>
      </c>
      <c r="D86" s="388">
        <v>17.355740511085603</v>
      </c>
      <c r="E86" s="389">
        <v>19.427239314868366</v>
      </c>
      <c r="F86" s="387">
        <v>19.109455659238879</v>
      </c>
      <c r="G86" s="388">
        <v>19.745022970497853</v>
      </c>
      <c r="I86" s="389">
        <f t="shared" si="8"/>
        <v>16.672908807440219</v>
      </c>
      <c r="J86" s="387">
        <f t="shared" si="9"/>
        <v>0.68283170364538393</v>
      </c>
      <c r="K86" s="387">
        <f t="shared" si="10"/>
        <v>1.753715148153276</v>
      </c>
      <c r="L86" s="388">
        <f t="shared" si="11"/>
        <v>0.63556731125897414</v>
      </c>
    </row>
    <row r="87" spans="1:12">
      <c r="A87" s="365" t="s">
        <v>162</v>
      </c>
      <c r="B87" s="389">
        <v>16.214305151052237</v>
      </c>
      <c r="C87" s="387">
        <v>15.975151237253746</v>
      </c>
      <c r="D87" s="388">
        <v>16.45345906485073</v>
      </c>
      <c r="E87" s="389">
        <v>18.333897399667002</v>
      </c>
      <c r="F87" s="387">
        <v>18.114318454304961</v>
      </c>
      <c r="G87" s="388">
        <v>18.553476345029043</v>
      </c>
      <c r="I87" s="389">
        <f t="shared" si="8"/>
        <v>15.975151237253746</v>
      </c>
      <c r="J87" s="387">
        <f t="shared" si="9"/>
        <v>0.47830782759698387</v>
      </c>
      <c r="K87" s="387">
        <f t="shared" si="10"/>
        <v>1.6608593894542309</v>
      </c>
      <c r="L87" s="388">
        <f t="shared" si="11"/>
        <v>0.43915789072408273</v>
      </c>
    </row>
    <row r="88" spans="1:12">
      <c r="A88" s="365" t="s">
        <v>163</v>
      </c>
      <c r="B88" s="389">
        <v>18.668411960226354</v>
      </c>
      <c r="C88" s="387">
        <v>17.794907562460168</v>
      </c>
      <c r="D88" s="388">
        <v>19.541916357992541</v>
      </c>
      <c r="E88" s="389">
        <v>20.173403123932204</v>
      </c>
      <c r="F88" s="387">
        <v>19.401247903564506</v>
      </c>
      <c r="G88" s="388">
        <v>20.945558344299901</v>
      </c>
      <c r="I88" s="389">
        <f t="shared" si="8"/>
        <v>17.794907562460168</v>
      </c>
      <c r="J88" s="387">
        <f t="shared" si="9"/>
        <v>1.7470087955323734</v>
      </c>
      <c r="K88" s="387">
        <f t="shared" si="10"/>
        <v>-0.14066845442803455</v>
      </c>
      <c r="L88" s="388">
        <f t="shared" si="11"/>
        <v>1.5443104407353943</v>
      </c>
    </row>
    <row r="89" spans="1:12">
      <c r="A89" s="365" t="s">
        <v>164</v>
      </c>
      <c r="B89" s="389">
        <v>18.531909513268623</v>
      </c>
      <c r="C89" s="387">
        <v>18.212058352273885</v>
      </c>
      <c r="D89" s="388">
        <v>18.85176067426336</v>
      </c>
      <c r="E89" s="389">
        <v>20.829853791152004</v>
      </c>
      <c r="F89" s="387">
        <v>20.524799340291054</v>
      </c>
      <c r="G89" s="388">
        <v>21.134908242012955</v>
      </c>
      <c r="I89" s="389">
        <f t="shared" si="8"/>
        <v>18.212058352273885</v>
      </c>
      <c r="J89" s="387">
        <f t="shared" si="9"/>
        <v>0.63970232198947485</v>
      </c>
      <c r="K89" s="387">
        <f t="shared" si="10"/>
        <v>1.6730386660276935</v>
      </c>
      <c r="L89" s="388">
        <f t="shared" si="11"/>
        <v>0.61010890172190102</v>
      </c>
    </row>
    <row r="90" spans="1:12">
      <c r="A90" s="365" t="s">
        <v>165</v>
      </c>
      <c r="B90" s="389">
        <v>16.786022654258325</v>
      </c>
      <c r="C90" s="387">
        <v>16.474203746165429</v>
      </c>
      <c r="D90" s="388">
        <v>17.097841562351221</v>
      </c>
      <c r="E90" s="389">
        <v>19.045974550968808</v>
      </c>
      <c r="F90" s="387">
        <v>18.751080969224404</v>
      </c>
      <c r="G90" s="388">
        <v>19.340868132713211</v>
      </c>
      <c r="I90" s="389">
        <f t="shared" si="8"/>
        <v>16.474203746165429</v>
      </c>
      <c r="J90" s="387">
        <f t="shared" si="9"/>
        <v>0.62363781618579139</v>
      </c>
      <c r="K90" s="387">
        <f t="shared" si="10"/>
        <v>1.6532394068731833</v>
      </c>
      <c r="L90" s="388">
        <f t="shared" si="11"/>
        <v>0.58978716348880766</v>
      </c>
    </row>
    <row r="91" spans="1:12">
      <c r="A91" s="365" t="s">
        <v>144</v>
      </c>
      <c r="B91" s="389">
        <v>18.598582183470416</v>
      </c>
      <c r="C91" s="387">
        <v>18.249073944190982</v>
      </c>
      <c r="D91" s="388">
        <v>18.94809042274985</v>
      </c>
      <c r="E91" s="389">
        <v>20.624001568585431</v>
      </c>
      <c r="F91" s="387">
        <v>20.297491376927638</v>
      </c>
      <c r="G91" s="388">
        <v>20.950511760243224</v>
      </c>
      <c r="I91" s="389">
        <f t="shared" si="8"/>
        <v>18.249073944190982</v>
      </c>
      <c r="J91" s="387">
        <f t="shared" si="9"/>
        <v>0.6990164785588675</v>
      </c>
      <c r="K91" s="387">
        <f t="shared" si="10"/>
        <v>1.3494009541777885</v>
      </c>
      <c r="L91" s="388">
        <f t="shared" si="11"/>
        <v>0.65302038331558521</v>
      </c>
    </row>
    <row r="92" spans="1:12">
      <c r="A92" s="365" t="s">
        <v>166</v>
      </c>
      <c r="B92" s="389">
        <v>18.519553165188707</v>
      </c>
      <c r="C92" s="387">
        <v>17.663312592952874</v>
      </c>
      <c r="D92" s="388">
        <v>19.375793737424541</v>
      </c>
      <c r="E92" s="389">
        <v>20.794154716173544</v>
      </c>
      <c r="F92" s="387">
        <v>20.007779652074852</v>
      </c>
      <c r="G92" s="388">
        <v>21.580529780272236</v>
      </c>
      <c r="I92" s="389">
        <f t="shared" si="8"/>
        <v>17.663312592952874</v>
      </c>
      <c r="J92" s="387">
        <f t="shared" si="9"/>
        <v>1.712481144471667</v>
      </c>
      <c r="K92" s="387">
        <f t="shared" si="10"/>
        <v>0.63198591465031129</v>
      </c>
      <c r="L92" s="388">
        <f t="shared" si="11"/>
        <v>1.5727501281973844</v>
      </c>
    </row>
    <row r="93" spans="1:12">
      <c r="A93" s="365" t="s">
        <v>167</v>
      </c>
      <c r="B93" s="389">
        <v>17.62812537449787</v>
      </c>
      <c r="C93" s="387">
        <v>17.2697651484985</v>
      </c>
      <c r="D93" s="388">
        <v>17.98648560049724</v>
      </c>
      <c r="E93" s="389">
        <v>19.743113570920571</v>
      </c>
      <c r="F93" s="387">
        <v>19.411440618075812</v>
      </c>
      <c r="G93" s="388">
        <v>20.074786523765329</v>
      </c>
      <c r="I93" s="389">
        <f t="shared" si="8"/>
        <v>17.2697651484985</v>
      </c>
      <c r="J93" s="387">
        <f t="shared" si="9"/>
        <v>0.71672045199873935</v>
      </c>
      <c r="K93" s="387">
        <f t="shared" si="10"/>
        <v>1.4249550175785721</v>
      </c>
      <c r="L93" s="388">
        <f t="shared" si="11"/>
        <v>0.66334590568951768</v>
      </c>
    </row>
    <row r="94" spans="1:12">
      <c r="A94" s="365" t="s">
        <v>168</v>
      </c>
      <c r="B94" s="389">
        <v>16.780072154231089</v>
      </c>
      <c r="C94" s="387">
        <v>16.544748166528549</v>
      </c>
      <c r="D94" s="388">
        <v>17.015396141933628</v>
      </c>
      <c r="E94" s="389">
        <v>19.109665662581417</v>
      </c>
      <c r="F94" s="387">
        <v>18.887403406626873</v>
      </c>
      <c r="G94" s="388">
        <v>19.33192791853596</v>
      </c>
      <c r="I94" s="389">
        <f t="shared" si="8"/>
        <v>16.544748166528549</v>
      </c>
      <c r="J94" s="387">
        <f t="shared" si="9"/>
        <v>0.47064797540507897</v>
      </c>
      <c r="K94" s="387">
        <f t="shared" si="10"/>
        <v>1.8720072646932451</v>
      </c>
      <c r="L94" s="388">
        <f t="shared" si="11"/>
        <v>0.44452451190908704</v>
      </c>
    </row>
    <row r="95" spans="1:12">
      <c r="A95" s="365" t="s">
        <v>169</v>
      </c>
      <c r="B95" s="389">
        <v>17.952875796415043</v>
      </c>
      <c r="C95" s="387">
        <v>17.516128673638992</v>
      </c>
      <c r="D95" s="388">
        <v>18.389622919191094</v>
      </c>
      <c r="E95" s="389">
        <v>20.495050681536569</v>
      </c>
      <c r="F95" s="387">
        <v>20.073400903810796</v>
      </c>
      <c r="G95" s="388">
        <v>20.916700459262341</v>
      </c>
      <c r="I95" s="389">
        <f t="shared" si="8"/>
        <v>17.516128673638992</v>
      </c>
      <c r="J95" s="387">
        <f t="shared" si="9"/>
        <v>0.8734942455521022</v>
      </c>
      <c r="K95" s="387">
        <f t="shared" si="10"/>
        <v>1.6837779846197023</v>
      </c>
      <c r="L95" s="388">
        <f t="shared" si="11"/>
        <v>0.84329955545154434</v>
      </c>
    </row>
    <row r="96" spans="1:12">
      <c r="A96" s="365" t="s">
        <v>146</v>
      </c>
      <c r="B96" s="389">
        <v>15.71777899448468</v>
      </c>
      <c r="C96" s="387">
        <v>15.272197461197544</v>
      </c>
      <c r="D96" s="388">
        <v>16.163360527771815</v>
      </c>
      <c r="E96" s="389">
        <v>18.346078113697903</v>
      </c>
      <c r="F96" s="387">
        <v>17.929758850958503</v>
      </c>
      <c r="G96" s="388">
        <v>18.762397376437303</v>
      </c>
      <c r="I96" s="389">
        <f t="shared" si="8"/>
        <v>15.272197461197544</v>
      </c>
      <c r="J96" s="387">
        <f t="shared" si="9"/>
        <v>0.89116306657427025</v>
      </c>
      <c r="K96" s="387">
        <f t="shared" si="10"/>
        <v>1.7663983231866887</v>
      </c>
      <c r="L96" s="388">
        <f t="shared" si="11"/>
        <v>0.83263852547879935</v>
      </c>
    </row>
    <row r="97" spans="1:12">
      <c r="A97" s="365" t="s">
        <v>170</v>
      </c>
      <c r="B97" s="389">
        <v>17.397020103244195</v>
      </c>
      <c r="C97" s="387">
        <v>17.043693069620478</v>
      </c>
      <c r="D97" s="388">
        <v>17.750347136867912</v>
      </c>
      <c r="E97" s="389">
        <v>18.859855945859238</v>
      </c>
      <c r="F97" s="387">
        <v>18.524742238856195</v>
      </c>
      <c r="G97" s="388">
        <v>19.19496965286228</v>
      </c>
      <c r="I97" s="389">
        <f t="shared" si="8"/>
        <v>17.043693069620478</v>
      </c>
      <c r="J97" s="387">
        <f t="shared" si="9"/>
        <v>0.70665406724743463</v>
      </c>
      <c r="K97" s="387">
        <f t="shared" si="10"/>
        <v>0.77439510198828287</v>
      </c>
      <c r="L97" s="388">
        <f t="shared" si="11"/>
        <v>0.6702274140060851</v>
      </c>
    </row>
    <row r="98" spans="1:12">
      <c r="I98" s="389"/>
      <c r="J98" s="387"/>
      <c r="K98" s="387"/>
      <c r="L98" s="388"/>
    </row>
    <row r="99" spans="1:12">
      <c r="I99" s="389"/>
      <c r="J99" s="387"/>
      <c r="K99" s="387"/>
      <c r="L99" s="388"/>
    </row>
    <row r="100" spans="1:12">
      <c r="I100" s="389"/>
      <c r="J100" s="387"/>
      <c r="K100" s="387"/>
      <c r="L100" s="388"/>
    </row>
    <row r="101" spans="1:12">
      <c r="B101" s="639" t="s">
        <v>260</v>
      </c>
      <c r="C101" s="640"/>
      <c r="D101" s="641"/>
      <c r="E101" s="639" t="s">
        <v>129</v>
      </c>
      <c r="F101" s="640"/>
      <c r="G101" s="641"/>
      <c r="I101" s="389"/>
      <c r="J101" s="387"/>
      <c r="K101" s="387"/>
      <c r="L101" s="388"/>
    </row>
    <row r="102" spans="1:12">
      <c r="A102" s="402"/>
      <c r="B102" s="390" t="s">
        <v>318</v>
      </c>
      <c r="C102" s="368" t="s">
        <v>303</v>
      </c>
      <c r="D102" s="393" t="s">
        <v>304</v>
      </c>
      <c r="E102" s="390" t="s">
        <v>318</v>
      </c>
      <c r="F102" s="368" t="s">
        <v>303</v>
      </c>
      <c r="G102" s="393" t="s">
        <v>304</v>
      </c>
      <c r="I102" s="389"/>
      <c r="J102" s="387"/>
      <c r="K102" s="387"/>
      <c r="L102" s="388"/>
    </row>
    <row r="103" spans="1:12" ht="14.25">
      <c r="A103" s="365" t="s">
        <v>305</v>
      </c>
      <c r="B103" s="403">
        <v>17.287078179369296</v>
      </c>
      <c r="C103" s="404">
        <v>17.228467753974691</v>
      </c>
      <c r="D103" s="404">
        <v>17.3456886047639</v>
      </c>
      <c r="E103" s="403">
        <v>19.608855081722485</v>
      </c>
      <c r="F103" s="404">
        <v>19.553957861553968</v>
      </c>
      <c r="G103" s="405">
        <v>19.663752301891002</v>
      </c>
      <c r="I103" s="389"/>
      <c r="J103" s="387"/>
      <c r="K103" s="387"/>
      <c r="L103" s="388"/>
    </row>
    <row r="104" spans="1:12">
      <c r="B104" s="389"/>
      <c r="C104" s="387"/>
      <c r="D104" s="388"/>
      <c r="E104" s="389"/>
      <c r="F104" s="387"/>
      <c r="G104" s="388"/>
      <c r="I104" s="389"/>
      <c r="J104" s="387"/>
      <c r="K104" s="387"/>
      <c r="L104" s="388"/>
    </row>
    <row r="105" spans="1:12">
      <c r="A105" s="365" t="s">
        <v>306</v>
      </c>
      <c r="B105" s="389">
        <v>17.233692088072313</v>
      </c>
      <c r="C105" s="387">
        <v>17.028036597625459</v>
      </c>
      <c r="D105" s="388">
        <v>17.439347578519168</v>
      </c>
      <c r="E105" s="389">
        <v>19.335303148762083</v>
      </c>
      <c r="F105" s="387">
        <v>19.143225424114739</v>
      </c>
      <c r="G105" s="388">
        <v>19.527380873409427</v>
      </c>
      <c r="I105" s="389">
        <f t="shared" ref="I105:I118" si="12">C105</f>
        <v>17.028036597625459</v>
      </c>
      <c r="J105" s="387">
        <f t="shared" ref="J105:J118" si="13">D105-C105</f>
        <v>0.41131098089370965</v>
      </c>
      <c r="K105" s="387">
        <f t="shared" ref="K105:K118" si="14">F105-D105</f>
        <v>1.7038778455955708</v>
      </c>
      <c r="L105" s="388">
        <f t="shared" ref="L105:L118" si="15">G105-F105</f>
        <v>0.38415544929468837</v>
      </c>
    </row>
    <row r="106" spans="1:12">
      <c r="A106" s="365" t="s">
        <v>307</v>
      </c>
      <c r="B106" s="389">
        <v>18.598582183470416</v>
      </c>
      <c r="C106" s="387">
        <v>18.249073944190982</v>
      </c>
      <c r="D106" s="388">
        <v>18.94809042274985</v>
      </c>
      <c r="E106" s="389">
        <v>20.624001568585431</v>
      </c>
      <c r="F106" s="387">
        <v>20.297491376927638</v>
      </c>
      <c r="G106" s="388">
        <v>20.950511760243224</v>
      </c>
      <c r="I106" s="389">
        <f t="shared" si="12"/>
        <v>18.249073944190982</v>
      </c>
      <c r="J106" s="387">
        <f t="shared" si="13"/>
        <v>0.6990164785588675</v>
      </c>
      <c r="K106" s="387">
        <f t="shared" si="14"/>
        <v>1.3494009541777885</v>
      </c>
      <c r="L106" s="388">
        <f t="shared" si="15"/>
        <v>0.65302038331558521</v>
      </c>
    </row>
    <row r="107" spans="1:12">
      <c r="A107" s="365" t="s">
        <v>147</v>
      </c>
      <c r="B107" s="389">
        <v>18.185888428513628</v>
      </c>
      <c r="C107" s="387">
        <v>17.888209373935727</v>
      </c>
      <c r="D107" s="388">
        <v>18.48356748309153</v>
      </c>
      <c r="E107" s="389">
        <v>19.939873522748922</v>
      </c>
      <c r="F107" s="387">
        <v>19.653289995457516</v>
      </c>
      <c r="G107" s="388">
        <v>20.226457050040327</v>
      </c>
      <c r="I107" s="389">
        <f t="shared" si="12"/>
        <v>17.888209373935727</v>
      </c>
      <c r="J107" s="387">
        <f t="shared" si="13"/>
        <v>0.59535810915580356</v>
      </c>
      <c r="K107" s="387">
        <f t="shared" si="14"/>
        <v>1.1697225123659862</v>
      </c>
      <c r="L107" s="388">
        <f t="shared" si="15"/>
        <v>0.57316705458281092</v>
      </c>
    </row>
    <row r="108" spans="1:12">
      <c r="A108" s="365" t="s">
        <v>155</v>
      </c>
      <c r="B108" s="389">
        <v>17.403311771521601</v>
      </c>
      <c r="C108" s="387">
        <v>17.190624871981868</v>
      </c>
      <c r="D108" s="388">
        <v>17.615998671061334</v>
      </c>
      <c r="E108" s="389">
        <v>19.72977699031653</v>
      </c>
      <c r="F108" s="387">
        <v>19.52647388771403</v>
      </c>
      <c r="G108" s="388">
        <v>19.933080092919031</v>
      </c>
      <c r="I108" s="389">
        <f t="shared" si="12"/>
        <v>17.190624871981868</v>
      </c>
      <c r="J108" s="387">
        <f t="shared" si="13"/>
        <v>0.42537379907946615</v>
      </c>
      <c r="K108" s="387">
        <f t="shared" si="14"/>
        <v>1.9104752166526957</v>
      </c>
      <c r="L108" s="388">
        <f t="shared" si="15"/>
        <v>0.40660620520500146</v>
      </c>
    </row>
    <row r="109" spans="1:12">
      <c r="A109" s="365" t="s">
        <v>308</v>
      </c>
      <c r="B109" s="389">
        <v>17.152372084302314</v>
      </c>
      <c r="C109" s="387">
        <v>16.906771406184401</v>
      </c>
      <c r="D109" s="388">
        <v>17.397972762420228</v>
      </c>
      <c r="E109" s="389">
        <v>19.633902957800117</v>
      </c>
      <c r="F109" s="387">
        <v>19.402495611957981</v>
      </c>
      <c r="G109" s="388">
        <v>19.865310303642254</v>
      </c>
      <c r="I109" s="389">
        <f t="shared" si="12"/>
        <v>16.906771406184401</v>
      </c>
      <c r="J109" s="387">
        <f t="shared" si="13"/>
        <v>0.49120135623582684</v>
      </c>
      <c r="K109" s="387">
        <f t="shared" si="14"/>
        <v>2.0045228495377536</v>
      </c>
      <c r="L109" s="388">
        <f t="shared" si="15"/>
        <v>0.46281469168427236</v>
      </c>
    </row>
    <row r="110" spans="1:12">
      <c r="A110" s="365" t="s">
        <v>309</v>
      </c>
      <c r="B110" s="389">
        <v>17.889541635131256</v>
      </c>
      <c r="C110" s="387">
        <v>17.704751460019182</v>
      </c>
      <c r="D110" s="388">
        <v>18.074331810243329</v>
      </c>
      <c r="E110" s="389">
        <v>20.041659844163309</v>
      </c>
      <c r="F110" s="387">
        <v>19.868485803982168</v>
      </c>
      <c r="G110" s="388">
        <v>20.214833884344451</v>
      </c>
      <c r="I110" s="389">
        <f t="shared" si="12"/>
        <v>17.704751460019182</v>
      </c>
      <c r="J110" s="387">
        <f t="shared" si="13"/>
        <v>0.36958035022414748</v>
      </c>
      <c r="K110" s="387">
        <f t="shared" si="14"/>
        <v>1.7941539937388384</v>
      </c>
      <c r="L110" s="388">
        <f t="shared" si="15"/>
        <v>0.34634808036228293</v>
      </c>
    </row>
    <row r="111" spans="1:12">
      <c r="A111" s="365" t="s">
        <v>310</v>
      </c>
      <c r="B111" s="389">
        <v>16.222535078263508</v>
      </c>
      <c r="C111" s="387">
        <v>16.090216894568186</v>
      </c>
      <c r="D111" s="388">
        <v>16.35485326195883</v>
      </c>
      <c r="E111" s="389">
        <v>19.003269906793928</v>
      </c>
      <c r="F111" s="387">
        <v>18.879240909814953</v>
      </c>
      <c r="G111" s="388">
        <v>19.127298903772903</v>
      </c>
      <c r="I111" s="389">
        <f t="shared" si="12"/>
        <v>16.090216894568186</v>
      </c>
      <c r="J111" s="387">
        <f t="shared" si="13"/>
        <v>0.26463636739064356</v>
      </c>
      <c r="K111" s="387">
        <f t="shared" si="14"/>
        <v>2.5243876478561234</v>
      </c>
      <c r="L111" s="388">
        <f t="shared" si="15"/>
        <v>0.24805799395794992</v>
      </c>
    </row>
    <row r="112" spans="1:12">
      <c r="A112" s="365" t="s">
        <v>157</v>
      </c>
      <c r="B112" s="389">
        <v>18.130541177396363</v>
      </c>
      <c r="C112" s="387">
        <v>17.911358435013764</v>
      </c>
      <c r="D112" s="388">
        <v>18.349723919778963</v>
      </c>
      <c r="E112" s="389">
        <v>20.616116019353733</v>
      </c>
      <c r="F112" s="387">
        <v>20.40731775086158</v>
      </c>
      <c r="G112" s="388">
        <v>20.824914287845885</v>
      </c>
      <c r="I112" s="389">
        <f t="shared" si="12"/>
        <v>17.911358435013764</v>
      </c>
      <c r="J112" s="387">
        <f t="shared" si="13"/>
        <v>0.43836548476519965</v>
      </c>
      <c r="K112" s="387">
        <f t="shared" si="14"/>
        <v>2.0575938310826167</v>
      </c>
      <c r="L112" s="388">
        <f t="shared" si="15"/>
        <v>0.41759653698430554</v>
      </c>
    </row>
    <row r="113" spans="1:12">
      <c r="A113" s="365" t="s">
        <v>311</v>
      </c>
      <c r="B113" s="389">
        <v>16.498326839163024</v>
      </c>
      <c r="C113" s="387">
        <v>16.33052244648804</v>
      </c>
      <c r="D113" s="388">
        <v>16.666131231838008</v>
      </c>
      <c r="E113" s="389">
        <v>18.728831993920089</v>
      </c>
      <c r="F113" s="387">
        <v>18.572369811464881</v>
      </c>
      <c r="G113" s="388">
        <v>18.885294176375297</v>
      </c>
      <c r="I113" s="389">
        <f t="shared" si="12"/>
        <v>16.33052244648804</v>
      </c>
      <c r="J113" s="387">
        <f t="shared" si="13"/>
        <v>0.33560878534996874</v>
      </c>
      <c r="K113" s="387">
        <f t="shared" si="14"/>
        <v>1.9062385796268728</v>
      </c>
      <c r="L113" s="388">
        <f t="shared" si="15"/>
        <v>0.31292436491041542</v>
      </c>
    </row>
    <row r="114" spans="1:12">
      <c r="A114" s="365" t="s">
        <v>312</v>
      </c>
      <c r="B114" s="389">
        <v>17.779336541769165</v>
      </c>
      <c r="C114" s="387">
        <v>17.618417738778188</v>
      </c>
      <c r="D114" s="388">
        <v>17.940255344760143</v>
      </c>
      <c r="E114" s="389">
        <v>19.925430309574764</v>
      </c>
      <c r="F114" s="387">
        <v>19.778505547242776</v>
      </c>
      <c r="G114" s="388">
        <v>20.072355071906752</v>
      </c>
      <c r="I114" s="389">
        <f t="shared" si="12"/>
        <v>17.618417738778188</v>
      </c>
      <c r="J114" s="387">
        <f t="shared" si="13"/>
        <v>0.32183760598195477</v>
      </c>
      <c r="K114" s="387">
        <f t="shared" si="14"/>
        <v>1.8382502024826337</v>
      </c>
      <c r="L114" s="388">
        <f t="shared" si="15"/>
        <v>0.29384952466397607</v>
      </c>
    </row>
    <row r="115" spans="1:12">
      <c r="A115" s="365" t="s">
        <v>313</v>
      </c>
      <c r="B115" s="389">
        <v>18.668411960226354</v>
      </c>
      <c r="C115" s="387">
        <v>17.794907562460168</v>
      </c>
      <c r="D115" s="388">
        <v>19.541916357992541</v>
      </c>
      <c r="E115" s="389">
        <v>20.173403123932204</v>
      </c>
      <c r="F115" s="387">
        <v>19.401247903564506</v>
      </c>
      <c r="G115" s="388">
        <v>20.945558344299901</v>
      </c>
      <c r="I115" s="389">
        <f t="shared" si="12"/>
        <v>17.794907562460168</v>
      </c>
      <c r="J115" s="387">
        <f t="shared" si="13"/>
        <v>1.7470087955323734</v>
      </c>
      <c r="K115" s="387">
        <f t="shared" si="14"/>
        <v>-0.14066845442803455</v>
      </c>
      <c r="L115" s="388">
        <f t="shared" si="15"/>
        <v>1.5443104407353943</v>
      </c>
    </row>
    <row r="116" spans="1:12">
      <c r="A116" s="365" t="s">
        <v>314</v>
      </c>
      <c r="B116" s="389">
        <v>18.519553165188707</v>
      </c>
      <c r="C116" s="387">
        <v>17.663312592952874</v>
      </c>
      <c r="D116" s="388">
        <v>19.375793737424541</v>
      </c>
      <c r="E116" s="389">
        <v>20.794154716173544</v>
      </c>
      <c r="F116" s="387">
        <v>20.007779652074852</v>
      </c>
      <c r="G116" s="388">
        <v>21.580529780272236</v>
      </c>
      <c r="I116" s="389">
        <f t="shared" si="12"/>
        <v>17.663312592952874</v>
      </c>
      <c r="J116" s="387">
        <f t="shared" si="13"/>
        <v>1.712481144471667</v>
      </c>
      <c r="K116" s="387">
        <f t="shared" si="14"/>
        <v>0.63198591465031129</v>
      </c>
      <c r="L116" s="388">
        <f t="shared" si="15"/>
        <v>1.5727501281973844</v>
      </c>
    </row>
    <row r="117" spans="1:12">
      <c r="A117" s="365" t="s">
        <v>315</v>
      </c>
      <c r="B117" s="389">
        <v>17.807975603498452</v>
      </c>
      <c r="C117" s="387">
        <v>17.607543029011019</v>
      </c>
      <c r="D117" s="388">
        <v>18.008408177985885</v>
      </c>
      <c r="E117" s="389">
        <v>20.155487721425359</v>
      </c>
      <c r="F117" s="387">
        <v>19.964321971860159</v>
      </c>
      <c r="G117" s="388">
        <v>20.34665347099056</v>
      </c>
      <c r="I117" s="389">
        <f t="shared" si="12"/>
        <v>17.607543029011019</v>
      </c>
      <c r="J117" s="387">
        <f t="shared" si="13"/>
        <v>0.4008651489748658</v>
      </c>
      <c r="K117" s="387">
        <f t="shared" si="14"/>
        <v>1.9559137938742737</v>
      </c>
      <c r="L117" s="388">
        <f t="shared" si="15"/>
        <v>0.38233149913040165</v>
      </c>
    </row>
    <row r="118" spans="1:12">
      <c r="A118" s="394" t="s">
        <v>316</v>
      </c>
      <c r="B118" s="406">
        <v>17.065880404201142</v>
      </c>
      <c r="C118" s="376">
        <v>16.352705263726289</v>
      </c>
      <c r="D118" s="407">
        <v>17.779055544675995</v>
      </c>
      <c r="E118" s="406">
        <v>19.938593442171296</v>
      </c>
      <c r="F118" s="376">
        <v>19.295447789249497</v>
      </c>
      <c r="G118" s="407">
        <v>20.581739095093095</v>
      </c>
      <c r="H118" s="383"/>
      <c r="I118" s="406">
        <f t="shared" si="12"/>
        <v>16.352705263726289</v>
      </c>
      <c r="J118" s="376">
        <f t="shared" si="13"/>
        <v>1.4263502809497055</v>
      </c>
      <c r="K118" s="376">
        <f t="shared" si="14"/>
        <v>1.5163922445735025</v>
      </c>
      <c r="L118" s="407">
        <f t="shared" si="15"/>
        <v>1.2862913058435979</v>
      </c>
    </row>
    <row r="119" spans="1:12">
      <c r="A119" s="368"/>
      <c r="B119" s="368"/>
      <c r="D119" s="368"/>
      <c r="E119" s="368"/>
      <c r="G119" s="368"/>
      <c r="H119" s="368"/>
      <c r="I119" s="368"/>
      <c r="L119" s="368"/>
    </row>
    <row r="120" spans="1:12">
      <c r="A120" s="185" t="s">
        <v>494</v>
      </c>
      <c r="B120" s="183"/>
      <c r="C120" s="183"/>
      <c r="D120" s="183"/>
      <c r="E120" s="183"/>
      <c r="F120" s="183"/>
      <c r="G120" s="183"/>
      <c r="H120" s="183"/>
      <c r="I120" s="183"/>
      <c r="J120" s="183"/>
      <c r="K120" s="183"/>
      <c r="L120" s="183"/>
    </row>
    <row r="121" spans="1:12" ht="12.75" customHeight="1">
      <c r="A121" s="638" t="s">
        <v>676</v>
      </c>
      <c r="B121" s="638"/>
      <c r="C121" s="638"/>
      <c r="D121" s="638"/>
      <c r="E121" s="638"/>
      <c r="F121" s="638"/>
      <c r="G121" s="638"/>
      <c r="H121" s="638"/>
      <c r="I121" s="638"/>
      <c r="J121" s="638"/>
      <c r="K121" s="638"/>
      <c r="L121" s="508"/>
    </row>
    <row r="122" spans="1:12" ht="12.75" customHeight="1">
      <c r="A122" s="638"/>
      <c r="B122" s="638"/>
      <c r="C122" s="638"/>
      <c r="D122" s="638"/>
      <c r="E122" s="638"/>
      <c r="F122" s="638"/>
      <c r="G122" s="638"/>
      <c r="H122" s="638"/>
      <c r="I122" s="638"/>
      <c r="J122" s="638"/>
      <c r="K122" s="638"/>
      <c r="L122" s="508"/>
    </row>
    <row r="123" spans="1:12">
      <c r="A123" s="184" t="s">
        <v>495</v>
      </c>
      <c r="B123" s="183"/>
      <c r="C123" s="183"/>
      <c r="D123" s="183"/>
      <c r="E123" s="183"/>
      <c r="F123" s="183"/>
      <c r="G123" s="183"/>
      <c r="H123" s="183"/>
      <c r="I123" s="183"/>
      <c r="J123" s="183"/>
      <c r="K123" s="183"/>
      <c r="L123" s="183"/>
    </row>
    <row r="124" spans="1:12">
      <c r="A124" s="183"/>
      <c r="B124" s="183"/>
      <c r="C124" s="183"/>
      <c r="D124" s="183"/>
      <c r="E124" s="183"/>
      <c r="F124" s="183"/>
      <c r="G124" s="183"/>
      <c r="H124" s="183"/>
      <c r="I124" s="183"/>
      <c r="J124" s="183"/>
      <c r="K124" s="183"/>
      <c r="L124" s="183"/>
    </row>
    <row r="125" spans="1:12">
      <c r="A125" s="183" t="s">
        <v>491</v>
      </c>
      <c r="B125" s="368"/>
      <c r="D125" s="368"/>
      <c r="E125" s="368"/>
      <c r="G125" s="368"/>
      <c r="H125" s="368"/>
      <c r="I125" s="368"/>
      <c r="L125" s="368"/>
    </row>
    <row r="126" spans="1:12">
      <c r="A126" s="368"/>
      <c r="B126" s="368"/>
      <c r="D126" s="368"/>
      <c r="E126" s="368"/>
      <c r="G126" s="368"/>
      <c r="H126" s="368"/>
      <c r="I126" s="368"/>
      <c r="L126" s="368"/>
    </row>
    <row r="127" spans="1:12">
      <c r="A127" s="368"/>
      <c r="B127" s="368"/>
      <c r="D127" s="368"/>
      <c r="E127" s="368"/>
      <c r="G127" s="368"/>
      <c r="H127" s="368"/>
      <c r="I127" s="368"/>
      <c r="L127" s="368"/>
    </row>
    <row r="128" spans="1:12">
      <c r="A128" s="368"/>
      <c r="B128" s="368"/>
      <c r="D128" s="368"/>
      <c r="E128" s="368"/>
      <c r="G128" s="368"/>
      <c r="H128" s="368"/>
      <c r="I128" s="368"/>
      <c r="L128" s="368"/>
    </row>
    <row r="129" spans="1:12">
      <c r="A129" s="368"/>
      <c r="B129" s="368"/>
      <c r="D129" s="368"/>
      <c r="E129" s="368"/>
      <c r="G129" s="368"/>
      <c r="H129" s="368"/>
      <c r="I129" s="368"/>
      <c r="L129" s="368"/>
    </row>
    <row r="130" spans="1:12">
      <c r="A130" s="368"/>
      <c r="B130" s="368"/>
      <c r="D130" s="368"/>
      <c r="E130" s="368"/>
      <c r="G130" s="368"/>
      <c r="H130" s="368"/>
      <c r="I130" s="368"/>
      <c r="L130" s="368"/>
    </row>
    <row r="131" spans="1:12">
      <c r="A131" s="368"/>
      <c r="B131" s="368"/>
      <c r="D131" s="368"/>
      <c r="E131" s="368"/>
      <c r="G131" s="368"/>
      <c r="H131" s="368"/>
      <c r="I131" s="368"/>
      <c r="L131" s="368"/>
    </row>
    <row r="132" spans="1:12">
      <c r="A132" s="368"/>
      <c r="B132" s="368"/>
      <c r="D132" s="368"/>
      <c r="E132" s="368"/>
      <c r="G132" s="368"/>
      <c r="H132" s="368"/>
      <c r="I132" s="368"/>
      <c r="L132" s="368"/>
    </row>
    <row r="133" spans="1:12">
      <c r="A133" s="368"/>
      <c r="B133" s="368"/>
      <c r="D133" s="368"/>
      <c r="E133" s="368"/>
      <c r="G133" s="368"/>
      <c r="H133" s="368"/>
      <c r="I133" s="368"/>
      <c r="L133" s="368"/>
    </row>
    <row r="134" spans="1:12">
      <c r="A134" s="368"/>
      <c r="B134" s="368"/>
      <c r="D134" s="368"/>
      <c r="E134" s="368"/>
      <c r="G134" s="368"/>
      <c r="H134" s="368"/>
      <c r="I134" s="368"/>
      <c r="L134" s="368"/>
    </row>
    <row r="135" spans="1:12">
      <c r="A135" s="368"/>
      <c r="B135" s="368"/>
      <c r="D135" s="368"/>
      <c r="E135" s="368"/>
      <c r="G135" s="368"/>
      <c r="H135" s="368"/>
      <c r="I135" s="368"/>
      <c r="L135" s="368"/>
    </row>
    <row r="136" spans="1:12">
      <c r="A136" s="368"/>
      <c r="B136" s="368"/>
      <c r="D136" s="368"/>
      <c r="E136" s="368"/>
      <c r="G136" s="368"/>
      <c r="H136" s="368"/>
      <c r="I136" s="368"/>
      <c r="L136" s="368"/>
    </row>
    <row r="137" spans="1:12">
      <c r="A137" s="368"/>
      <c r="B137" s="368"/>
      <c r="D137" s="368"/>
      <c r="E137" s="368"/>
      <c r="G137" s="368"/>
      <c r="H137" s="368"/>
      <c r="I137" s="368"/>
      <c r="L137" s="368"/>
    </row>
    <row r="138" spans="1:12">
      <c r="A138" s="368"/>
      <c r="B138" s="368"/>
      <c r="D138" s="368"/>
      <c r="E138" s="368"/>
      <c r="G138" s="368"/>
      <c r="H138" s="368"/>
      <c r="I138" s="368"/>
      <c r="L138" s="368"/>
    </row>
    <row r="139" spans="1:12">
      <c r="A139" s="368"/>
      <c r="B139" s="368"/>
      <c r="D139" s="368"/>
      <c r="E139" s="368"/>
      <c r="G139" s="368"/>
      <c r="H139" s="368"/>
      <c r="I139" s="368"/>
      <c r="L139" s="368"/>
    </row>
    <row r="140" spans="1:12">
      <c r="A140" s="368"/>
      <c r="B140" s="368"/>
      <c r="D140" s="368"/>
      <c r="E140" s="368"/>
      <c r="G140" s="368"/>
      <c r="H140" s="368"/>
      <c r="I140" s="368"/>
      <c r="L140" s="368"/>
    </row>
    <row r="141" spans="1:12">
      <c r="A141" s="368"/>
      <c r="B141" s="368"/>
      <c r="D141" s="368"/>
      <c r="E141" s="368"/>
      <c r="G141" s="368"/>
      <c r="H141" s="368"/>
      <c r="I141" s="368"/>
      <c r="L141" s="368"/>
    </row>
    <row r="142" spans="1:12">
      <c r="A142" s="368"/>
      <c r="B142" s="368"/>
      <c r="D142" s="368"/>
      <c r="E142" s="368"/>
      <c r="G142" s="368"/>
      <c r="H142" s="368"/>
      <c r="I142" s="368"/>
      <c r="L142" s="368"/>
    </row>
    <row r="143" spans="1:12">
      <c r="A143" s="368"/>
      <c r="B143" s="368"/>
      <c r="D143" s="368"/>
      <c r="E143" s="368"/>
      <c r="G143" s="368"/>
      <c r="H143" s="368"/>
      <c r="I143" s="368"/>
      <c r="L143" s="368"/>
    </row>
    <row r="144" spans="1:12">
      <c r="A144" s="368"/>
      <c r="B144" s="368"/>
      <c r="D144" s="368"/>
      <c r="E144" s="368"/>
      <c r="G144" s="368"/>
      <c r="H144" s="368"/>
      <c r="I144" s="368"/>
      <c r="L144" s="368"/>
    </row>
    <row r="145" spans="1:12">
      <c r="A145" s="368"/>
      <c r="B145" s="368"/>
      <c r="D145" s="368"/>
      <c r="E145" s="368"/>
      <c r="G145" s="368"/>
      <c r="H145" s="368"/>
      <c r="I145" s="368"/>
      <c r="L145" s="368"/>
    </row>
    <row r="146" spans="1:12">
      <c r="A146" s="368"/>
      <c r="B146" s="368"/>
      <c r="D146" s="368"/>
      <c r="E146" s="368"/>
      <c r="G146" s="368"/>
      <c r="H146" s="368"/>
      <c r="I146" s="368"/>
      <c r="L146" s="368"/>
    </row>
    <row r="147" spans="1:12">
      <c r="A147" s="368"/>
      <c r="B147" s="368"/>
      <c r="D147" s="368"/>
      <c r="E147" s="368"/>
      <c r="G147" s="368"/>
      <c r="H147" s="368"/>
      <c r="I147" s="368"/>
      <c r="L147" s="368"/>
    </row>
    <row r="148" spans="1:12">
      <c r="A148" s="368"/>
      <c r="B148" s="368"/>
      <c r="D148" s="368"/>
      <c r="E148" s="368"/>
      <c r="G148" s="368"/>
      <c r="H148" s="368"/>
      <c r="I148" s="368"/>
      <c r="L148" s="368"/>
    </row>
    <row r="149" spans="1:12">
      <c r="A149" s="368"/>
      <c r="B149" s="368"/>
      <c r="D149" s="368"/>
      <c r="E149" s="368"/>
      <c r="G149" s="368"/>
      <c r="H149" s="368"/>
      <c r="I149" s="368"/>
      <c r="L149" s="368"/>
    </row>
    <row r="150" spans="1:12">
      <c r="A150" s="368"/>
      <c r="B150" s="368"/>
      <c r="D150" s="368"/>
      <c r="E150" s="368"/>
      <c r="G150" s="368"/>
      <c r="H150" s="368"/>
      <c r="I150" s="368"/>
      <c r="L150" s="368"/>
    </row>
    <row r="151" spans="1:12">
      <c r="A151" s="368"/>
      <c r="B151" s="368"/>
      <c r="D151" s="368"/>
      <c r="E151" s="368"/>
      <c r="G151" s="368"/>
      <c r="H151" s="368"/>
      <c r="I151" s="368"/>
      <c r="L151" s="368"/>
    </row>
    <row r="152" spans="1:12">
      <c r="A152" s="368"/>
      <c r="B152" s="368"/>
      <c r="D152" s="368"/>
      <c r="E152" s="368"/>
      <c r="G152" s="368"/>
      <c r="H152" s="368"/>
      <c r="I152" s="368"/>
      <c r="L152" s="368"/>
    </row>
    <row r="153" spans="1:12">
      <c r="A153" s="368"/>
      <c r="B153" s="368"/>
      <c r="D153" s="368"/>
      <c r="E153" s="368"/>
      <c r="G153" s="368"/>
      <c r="H153" s="368"/>
      <c r="I153" s="368"/>
      <c r="L153" s="368"/>
    </row>
    <row r="154" spans="1:12">
      <c r="A154" s="368"/>
      <c r="B154" s="368"/>
      <c r="D154" s="368"/>
      <c r="E154" s="368"/>
      <c r="G154" s="368"/>
      <c r="H154" s="368"/>
      <c r="I154" s="368"/>
      <c r="L154" s="368"/>
    </row>
    <row r="155" spans="1:12">
      <c r="A155" s="368"/>
      <c r="B155" s="368"/>
      <c r="D155" s="368"/>
      <c r="E155" s="368"/>
      <c r="G155" s="368"/>
      <c r="H155" s="368"/>
      <c r="I155" s="368"/>
      <c r="L155" s="368"/>
    </row>
    <row r="156" spans="1:12">
      <c r="A156" s="368"/>
      <c r="B156" s="368"/>
      <c r="D156" s="368"/>
      <c r="E156" s="368"/>
      <c r="G156" s="368"/>
      <c r="H156" s="368"/>
      <c r="I156" s="368"/>
      <c r="L156" s="368"/>
    </row>
    <row r="157" spans="1:12">
      <c r="A157" s="368"/>
      <c r="B157" s="368"/>
      <c r="D157" s="368"/>
      <c r="E157" s="368"/>
      <c r="G157" s="368"/>
      <c r="H157" s="368"/>
      <c r="I157" s="368"/>
      <c r="L157" s="368"/>
    </row>
    <row r="158" spans="1:12">
      <c r="A158" s="368"/>
      <c r="B158" s="368"/>
      <c r="D158" s="368"/>
      <c r="E158" s="368"/>
      <c r="G158" s="368"/>
      <c r="H158" s="368"/>
      <c r="I158" s="368"/>
      <c r="L158" s="368"/>
    </row>
    <row r="159" spans="1:12">
      <c r="A159" s="368"/>
      <c r="B159" s="368"/>
      <c r="D159" s="368"/>
      <c r="E159" s="368"/>
      <c r="G159" s="368"/>
      <c r="H159" s="368"/>
      <c r="I159" s="368"/>
      <c r="L159" s="368"/>
    </row>
    <row r="160" spans="1:12">
      <c r="A160" s="368"/>
      <c r="B160" s="368"/>
      <c r="D160" s="368"/>
      <c r="E160" s="368"/>
      <c r="G160" s="368"/>
      <c r="H160" s="368"/>
      <c r="I160" s="368"/>
      <c r="L160" s="368"/>
    </row>
    <row r="161" spans="1:12">
      <c r="A161" s="368"/>
      <c r="B161" s="368"/>
      <c r="D161" s="368"/>
      <c r="E161" s="368"/>
      <c r="G161" s="368"/>
      <c r="H161" s="368"/>
      <c r="I161" s="368"/>
      <c r="L161" s="368"/>
    </row>
    <row r="162" spans="1:12">
      <c r="A162" s="368"/>
      <c r="B162" s="368"/>
      <c r="D162" s="368"/>
      <c r="E162" s="368"/>
      <c r="G162" s="368"/>
      <c r="H162" s="368"/>
      <c r="I162" s="368"/>
      <c r="L162" s="368"/>
    </row>
    <row r="163" spans="1:12">
      <c r="A163" s="368"/>
      <c r="B163" s="368"/>
      <c r="D163" s="368"/>
      <c r="E163" s="368"/>
      <c r="G163" s="368"/>
      <c r="H163" s="368"/>
      <c r="I163" s="368"/>
      <c r="L163" s="368"/>
    </row>
    <row r="164" spans="1:12">
      <c r="A164" s="368"/>
      <c r="B164" s="368"/>
      <c r="D164" s="368"/>
      <c r="E164" s="368"/>
      <c r="G164" s="368"/>
      <c r="H164" s="368"/>
      <c r="I164" s="368"/>
      <c r="L164" s="368"/>
    </row>
    <row r="165" spans="1:12">
      <c r="A165" s="368"/>
      <c r="B165" s="368"/>
      <c r="D165" s="368"/>
      <c r="E165" s="368"/>
      <c r="G165" s="368"/>
      <c r="H165" s="368"/>
      <c r="I165" s="368"/>
      <c r="L165" s="368"/>
    </row>
    <row r="166" spans="1:12">
      <c r="A166" s="368"/>
      <c r="B166" s="368"/>
      <c r="D166" s="368"/>
      <c r="E166" s="368"/>
      <c r="G166" s="368"/>
      <c r="H166" s="368"/>
      <c r="I166" s="368"/>
      <c r="L166" s="368"/>
    </row>
    <row r="167" spans="1:12">
      <c r="A167" s="368"/>
      <c r="B167" s="368"/>
      <c r="D167" s="368"/>
      <c r="E167" s="368"/>
      <c r="G167" s="368"/>
      <c r="H167" s="368"/>
      <c r="I167" s="368"/>
      <c r="L167" s="368"/>
    </row>
    <row r="168" spans="1:12">
      <c r="A168" s="368"/>
      <c r="B168" s="368"/>
      <c r="D168" s="368"/>
      <c r="E168" s="368"/>
      <c r="G168" s="368"/>
      <c r="H168" s="368"/>
      <c r="I168" s="368"/>
      <c r="L168" s="368"/>
    </row>
    <row r="169" spans="1:12">
      <c r="A169" s="368"/>
      <c r="B169" s="368"/>
      <c r="D169" s="368"/>
      <c r="E169" s="368"/>
      <c r="G169" s="368"/>
      <c r="H169" s="368"/>
      <c r="I169" s="368"/>
      <c r="L169" s="368"/>
    </row>
    <row r="170" spans="1:12">
      <c r="A170" s="368"/>
      <c r="B170" s="368"/>
      <c r="D170" s="368"/>
      <c r="E170" s="368"/>
      <c r="G170" s="368"/>
      <c r="H170" s="368"/>
      <c r="I170" s="368"/>
      <c r="L170" s="368"/>
    </row>
    <row r="171" spans="1:12">
      <c r="A171" s="368"/>
      <c r="B171" s="368"/>
      <c r="D171" s="368"/>
      <c r="E171" s="368"/>
      <c r="G171" s="368"/>
      <c r="H171" s="368"/>
      <c r="I171" s="368"/>
      <c r="L171" s="368"/>
    </row>
    <row r="172" spans="1:12">
      <c r="A172" s="368"/>
      <c r="B172" s="368"/>
      <c r="D172" s="368"/>
      <c r="E172" s="368"/>
      <c r="G172" s="368"/>
      <c r="H172" s="368"/>
      <c r="I172" s="368"/>
      <c r="L172" s="368"/>
    </row>
    <row r="173" spans="1:12">
      <c r="A173" s="368"/>
      <c r="B173" s="368"/>
      <c r="D173" s="368"/>
      <c r="E173" s="368"/>
      <c r="G173" s="368"/>
      <c r="H173" s="368"/>
      <c r="I173" s="368"/>
      <c r="L173" s="368"/>
    </row>
    <row r="174" spans="1:12">
      <c r="A174" s="368"/>
      <c r="B174" s="368"/>
      <c r="D174" s="368"/>
      <c r="E174" s="368"/>
      <c r="G174" s="368"/>
      <c r="H174" s="368"/>
      <c r="I174" s="368"/>
      <c r="L174" s="368"/>
    </row>
    <row r="175" spans="1:12">
      <c r="A175" s="368"/>
      <c r="B175" s="368"/>
      <c r="D175" s="368"/>
      <c r="E175" s="368"/>
      <c r="G175" s="368"/>
      <c r="H175" s="368"/>
      <c r="I175" s="368"/>
      <c r="L175" s="368"/>
    </row>
    <row r="176" spans="1:12">
      <c r="A176" s="368"/>
      <c r="B176" s="368"/>
      <c r="D176" s="368"/>
      <c r="E176" s="368"/>
      <c r="G176" s="368"/>
      <c r="H176" s="368"/>
      <c r="I176" s="368"/>
      <c r="L176" s="368"/>
    </row>
    <row r="177" spans="1:12">
      <c r="A177" s="368"/>
      <c r="B177" s="368"/>
      <c r="D177" s="368"/>
      <c r="E177" s="368"/>
      <c r="G177" s="368"/>
      <c r="H177" s="368"/>
      <c r="I177" s="368"/>
      <c r="L177" s="368"/>
    </row>
    <row r="178" spans="1:12">
      <c r="A178" s="368"/>
      <c r="B178" s="368"/>
      <c r="D178" s="368"/>
      <c r="E178" s="368"/>
      <c r="G178" s="368"/>
      <c r="H178" s="368"/>
      <c r="I178" s="368"/>
      <c r="L178" s="368"/>
    </row>
    <row r="179" spans="1:12">
      <c r="A179" s="368"/>
      <c r="B179" s="368"/>
      <c r="D179" s="368"/>
      <c r="E179" s="368"/>
      <c r="G179" s="368"/>
      <c r="H179" s="368"/>
      <c r="I179" s="368"/>
      <c r="L179" s="368"/>
    </row>
    <row r="180" spans="1:12">
      <c r="A180" s="368"/>
      <c r="B180" s="368"/>
      <c r="D180" s="368"/>
      <c r="E180" s="368"/>
      <c r="G180" s="368"/>
      <c r="H180" s="368"/>
      <c r="I180" s="368"/>
      <c r="L180" s="368"/>
    </row>
    <row r="181" spans="1:12">
      <c r="A181" s="368"/>
      <c r="B181" s="368"/>
      <c r="D181" s="368"/>
      <c r="E181" s="368"/>
      <c r="G181" s="368"/>
      <c r="H181" s="368"/>
      <c r="I181" s="368"/>
      <c r="L181" s="368"/>
    </row>
    <row r="182" spans="1:12">
      <c r="A182" s="368"/>
      <c r="B182" s="368"/>
      <c r="D182" s="368"/>
      <c r="E182" s="368"/>
      <c r="G182" s="368"/>
      <c r="H182" s="368"/>
      <c r="I182" s="368"/>
      <c r="L182" s="368"/>
    </row>
    <row r="183" spans="1:12">
      <c r="A183" s="368"/>
      <c r="B183" s="368"/>
      <c r="D183" s="368"/>
      <c r="E183" s="368"/>
      <c r="G183" s="368"/>
      <c r="H183" s="368"/>
      <c r="I183" s="368"/>
      <c r="L183" s="368"/>
    </row>
    <row r="184" spans="1:12">
      <c r="A184" s="368"/>
      <c r="B184" s="368"/>
      <c r="D184" s="368"/>
      <c r="E184" s="368"/>
      <c r="G184" s="368"/>
      <c r="H184" s="368"/>
      <c r="I184" s="368"/>
      <c r="L184" s="368"/>
    </row>
    <row r="185" spans="1:12">
      <c r="A185" s="368"/>
      <c r="B185" s="368"/>
      <c r="D185" s="368"/>
      <c r="E185" s="368"/>
      <c r="G185" s="368"/>
      <c r="H185" s="368"/>
      <c r="I185" s="368"/>
      <c r="L185" s="368"/>
    </row>
    <row r="186" spans="1:12">
      <c r="A186" s="368"/>
      <c r="B186" s="368"/>
      <c r="D186" s="368"/>
      <c r="E186" s="368"/>
      <c r="G186" s="368"/>
      <c r="H186" s="368"/>
      <c r="I186" s="368"/>
      <c r="L186" s="368"/>
    </row>
    <row r="187" spans="1:12">
      <c r="A187" s="368"/>
      <c r="B187" s="368"/>
      <c r="D187" s="368"/>
      <c r="E187" s="368"/>
      <c r="G187" s="368"/>
      <c r="H187" s="368"/>
      <c r="I187" s="368"/>
      <c r="L187" s="368"/>
    </row>
    <row r="188" spans="1:12">
      <c r="A188" s="368"/>
      <c r="B188" s="368"/>
      <c r="D188" s="368"/>
      <c r="E188" s="368"/>
      <c r="G188" s="368"/>
      <c r="H188" s="368"/>
      <c r="I188" s="368"/>
      <c r="L188" s="368"/>
    </row>
    <row r="189" spans="1:12">
      <c r="A189" s="368"/>
      <c r="B189" s="368"/>
      <c r="D189" s="368"/>
      <c r="E189" s="368"/>
      <c r="G189" s="368"/>
      <c r="H189" s="368"/>
      <c r="I189" s="368"/>
      <c r="L189" s="368"/>
    </row>
    <row r="190" spans="1:12">
      <c r="A190" s="368"/>
      <c r="B190" s="368"/>
      <c r="D190" s="368"/>
      <c r="E190" s="368"/>
      <c r="G190" s="368"/>
      <c r="H190" s="368"/>
      <c r="I190" s="368"/>
      <c r="L190" s="368"/>
    </row>
    <row r="191" spans="1:12">
      <c r="A191" s="368"/>
      <c r="B191" s="368"/>
      <c r="D191" s="368"/>
      <c r="E191" s="368"/>
      <c r="G191" s="368"/>
      <c r="H191" s="368"/>
      <c r="I191" s="368"/>
      <c r="L191" s="368"/>
    </row>
    <row r="192" spans="1:12">
      <c r="A192" s="368"/>
      <c r="B192" s="368"/>
      <c r="D192" s="368"/>
      <c r="E192" s="368"/>
      <c r="G192" s="368"/>
      <c r="H192" s="368"/>
      <c r="I192" s="368"/>
      <c r="L192" s="368"/>
    </row>
    <row r="193" spans="1:12">
      <c r="A193" s="368"/>
      <c r="B193" s="368"/>
      <c r="D193" s="368"/>
      <c r="E193" s="368"/>
      <c r="G193" s="368"/>
      <c r="H193" s="368"/>
      <c r="I193" s="368"/>
      <c r="L193" s="368"/>
    </row>
    <row r="194" spans="1:12">
      <c r="A194" s="368"/>
      <c r="B194" s="368"/>
      <c r="D194" s="368"/>
      <c r="E194" s="368"/>
      <c r="G194" s="368"/>
      <c r="H194" s="368"/>
      <c r="I194" s="368"/>
      <c r="L194" s="368"/>
    </row>
    <row r="195" spans="1:12">
      <c r="A195" s="368"/>
      <c r="B195" s="368"/>
      <c r="D195" s="368"/>
      <c r="E195" s="368"/>
      <c r="G195" s="368"/>
      <c r="H195" s="368"/>
      <c r="I195" s="368"/>
      <c r="L195" s="368"/>
    </row>
    <row r="196" spans="1:12">
      <c r="A196" s="368"/>
      <c r="B196" s="368"/>
      <c r="D196" s="368"/>
      <c r="E196" s="368"/>
      <c r="G196" s="368"/>
      <c r="H196" s="368"/>
      <c r="I196" s="368"/>
      <c r="L196" s="368"/>
    </row>
    <row r="197" spans="1:12">
      <c r="A197" s="368"/>
      <c r="B197" s="368"/>
      <c r="D197" s="368"/>
      <c r="E197" s="368"/>
      <c r="G197" s="368"/>
      <c r="H197" s="368"/>
      <c r="I197" s="368"/>
      <c r="L197" s="368"/>
    </row>
    <row r="198" spans="1:12">
      <c r="A198" s="368"/>
      <c r="B198" s="368"/>
      <c r="D198" s="368"/>
      <c r="E198" s="368"/>
      <c r="G198" s="368"/>
      <c r="H198" s="368"/>
      <c r="I198" s="368"/>
      <c r="L198" s="368"/>
    </row>
    <row r="199" spans="1:12">
      <c r="A199" s="368"/>
      <c r="B199" s="368"/>
      <c r="D199" s="368"/>
      <c r="E199" s="368"/>
      <c r="G199" s="368"/>
      <c r="H199" s="368"/>
      <c r="I199" s="368"/>
      <c r="L199" s="368"/>
    </row>
    <row r="200" spans="1:12">
      <c r="A200" s="368"/>
      <c r="B200" s="368"/>
      <c r="D200" s="368"/>
      <c r="E200" s="368"/>
      <c r="G200" s="368"/>
      <c r="H200" s="368"/>
      <c r="I200" s="368"/>
      <c r="L200" s="368"/>
    </row>
    <row r="201" spans="1:12">
      <c r="A201" s="368"/>
      <c r="B201" s="368"/>
      <c r="D201" s="368"/>
      <c r="E201" s="368"/>
      <c r="G201" s="368"/>
      <c r="H201" s="368"/>
      <c r="I201" s="368"/>
      <c r="L201" s="368"/>
    </row>
    <row r="202" spans="1:12">
      <c r="A202" s="368"/>
      <c r="B202" s="368"/>
      <c r="D202" s="368"/>
      <c r="E202" s="368"/>
      <c r="G202" s="368"/>
      <c r="H202" s="368"/>
      <c r="I202" s="368"/>
      <c r="L202" s="368"/>
    </row>
    <row r="203" spans="1:12">
      <c r="A203" s="368"/>
      <c r="B203" s="368"/>
      <c r="D203" s="368"/>
      <c r="E203" s="368"/>
      <c r="G203" s="368"/>
      <c r="H203" s="368"/>
      <c r="I203" s="368"/>
      <c r="L203" s="368"/>
    </row>
    <row r="204" spans="1:12">
      <c r="A204" s="368"/>
      <c r="B204" s="368"/>
      <c r="D204" s="368"/>
      <c r="E204" s="368"/>
      <c r="G204" s="368"/>
      <c r="H204" s="368"/>
      <c r="I204" s="368"/>
      <c r="L204" s="368"/>
    </row>
    <row r="205" spans="1:12">
      <c r="A205" s="368"/>
      <c r="B205" s="368"/>
      <c r="D205" s="368"/>
      <c r="E205" s="368"/>
      <c r="G205" s="368"/>
      <c r="H205" s="368"/>
      <c r="I205" s="368"/>
      <c r="L205" s="368"/>
    </row>
    <row r="206" spans="1:12">
      <c r="A206" s="368"/>
      <c r="B206" s="368"/>
      <c r="D206" s="368"/>
      <c r="E206" s="368"/>
      <c r="G206" s="368"/>
      <c r="H206" s="368"/>
      <c r="I206" s="368"/>
      <c r="L206" s="368"/>
    </row>
    <row r="207" spans="1:12">
      <c r="A207" s="368"/>
      <c r="B207" s="368"/>
      <c r="D207" s="368"/>
      <c r="E207" s="368"/>
      <c r="G207" s="368"/>
      <c r="H207" s="368"/>
      <c r="I207" s="368"/>
      <c r="L207" s="368"/>
    </row>
    <row r="208" spans="1:12">
      <c r="A208" s="368"/>
      <c r="B208" s="368"/>
      <c r="D208" s="368"/>
      <c r="E208" s="368"/>
      <c r="G208" s="368"/>
      <c r="H208" s="368"/>
      <c r="I208" s="368"/>
      <c r="L208" s="368"/>
    </row>
    <row r="209" spans="1:12">
      <c r="A209" s="368"/>
      <c r="B209" s="368"/>
      <c r="D209" s="368"/>
      <c r="E209" s="368"/>
      <c r="G209" s="368"/>
      <c r="H209" s="368"/>
      <c r="I209" s="368"/>
      <c r="L209" s="368"/>
    </row>
    <row r="210" spans="1:12">
      <c r="A210" s="368"/>
      <c r="B210" s="368"/>
      <c r="D210" s="368"/>
      <c r="E210" s="368"/>
      <c r="G210" s="368"/>
      <c r="H210" s="368"/>
      <c r="I210" s="368"/>
      <c r="L210" s="368"/>
    </row>
    <row r="211" spans="1:12">
      <c r="A211" s="368"/>
      <c r="B211" s="368"/>
      <c r="D211" s="368"/>
      <c r="E211" s="368"/>
      <c r="G211" s="368"/>
      <c r="H211" s="368"/>
      <c r="I211" s="368"/>
      <c r="L211" s="368"/>
    </row>
    <row r="212" spans="1:12">
      <c r="A212" s="368"/>
      <c r="B212" s="368"/>
      <c r="D212" s="368"/>
      <c r="E212" s="368"/>
      <c r="G212" s="368"/>
      <c r="H212" s="368"/>
      <c r="I212" s="368"/>
      <c r="L212" s="368"/>
    </row>
    <row r="213" spans="1:12">
      <c r="A213" s="368"/>
      <c r="B213" s="368"/>
      <c r="D213" s="368"/>
      <c r="E213" s="368"/>
      <c r="G213" s="368"/>
      <c r="H213" s="368"/>
      <c r="I213" s="368"/>
      <c r="L213" s="368"/>
    </row>
    <row r="214" spans="1:12">
      <c r="A214" s="368"/>
      <c r="B214" s="368"/>
      <c r="D214" s="368"/>
      <c r="E214" s="368"/>
      <c r="G214" s="368"/>
      <c r="H214" s="368"/>
      <c r="I214" s="368"/>
      <c r="L214" s="368"/>
    </row>
    <row r="215" spans="1:12">
      <c r="A215" s="368"/>
      <c r="B215" s="368"/>
      <c r="D215" s="368"/>
      <c r="E215" s="368"/>
      <c r="G215" s="368"/>
      <c r="H215" s="368"/>
      <c r="I215" s="368"/>
      <c r="L215" s="368"/>
    </row>
    <row r="216" spans="1:12">
      <c r="A216" s="368"/>
      <c r="B216" s="368"/>
      <c r="D216" s="368"/>
      <c r="E216" s="368"/>
      <c r="G216" s="368"/>
      <c r="H216" s="368"/>
      <c r="I216" s="368"/>
      <c r="L216" s="368"/>
    </row>
    <row r="217" spans="1:12">
      <c r="A217" s="368"/>
      <c r="B217" s="368"/>
      <c r="D217" s="368"/>
      <c r="E217" s="368"/>
      <c r="G217" s="368"/>
      <c r="H217" s="368"/>
      <c r="I217" s="368"/>
      <c r="L217" s="368"/>
    </row>
    <row r="218" spans="1:12">
      <c r="A218" s="368"/>
      <c r="B218" s="368"/>
      <c r="D218" s="368"/>
      <c r="E218" s="368"/>
      <c r="G218" s="368"/>
      <c r="H218" s="368"/>
      <c r="I218" s="368"/>
      <c r="L218" s="368"/>
    </row>
    <row r="219" spans="1:12">
      <c r="A219" s="368"/>
      <c r="B219" s="368"/>
      <c r="D219" s="368"/>
      <c r="E219" s="368"/>
      <c r="G219" s="368"/>
      <c r="H219" s="368"/>
      <c r="I219" s="368"/>
      <c r="L219" s="368"/>
    </row>
    <row r="220" spans="1:12">
      <c r="A220" s="368"/>
      <c r="B220" s="368"/>
      <c r="D220" s="368"/>
      <c r="E220" s="368"/>
      <c r="G220" s="368"/>
      <c r="H220" s="368"/>
      <c r="I220" s="368"/>
      <c r="L220" s="368"/>
    </row>
    <row r="221" spans="1:12">
      <c r="A221" s="368"/>
      <c r="B221" s="368"/>
      <c r="D221" s="368"/>
      <c r="E221" s="368"/>
      <c r="G221" s="368"/>
      <c r="H221" s="368"/>
      <c r="I221" s="368"/>
      <c r="L221" s="368"/>
    </row>
    <row r="222" spans="1:12">
      <c r="A222" s="368"/>
      <c r="B222" s="368"/>
      <c r="D222" s="368"/>
      <c r="E222" s="368"/>
      <c r="G222" s="368"/>
      <c r="H222" s="368"/>
      <c r="I222" s="368"/>
      <c r="L222" s="368"/>
    </row>
    <row r="223" spans="1:12">
      <c r="A223" s="368"/>
      <c r="B223" s="368"/>
      <c r="D223" s="368"/>
      <c r="E223" s="368"/>
      <c r="G223" s="368"/>
      <c r="H223" s="368"/>
      <c r="I223" s="368"/>
      <c r="L223" s="368"/>
    </row>
    <row r="224" spans="1:12">
      <c r="A224" s="368"/>
      <c r="B224" s="368"/>
      <c r="D224" s="368"/>
      <c r="E224" s="368"/>
      <c r="G224" s="368"/>
      <c r="H224" s="368"/>
      <c r="I224" s="368"/>
      <c r="L224" s="368"/>
    </row>
    <row r="225" spans="1:12">
      <c r="A225" s="368"/>
      <c r="B225" s="368"/>
      <c r="D225" s="368"/>
      <c r="E225" s="368"/>
      <c r="G225" s="368"/>
      <c r="H225" s="368"/>
      <c r="I225" s="368"/>
      <c r="L225" s="368"/>
    </row>
    <row r="226" spans="1:12">
      <c r="A226" s="368"/>
      <c r="B226" s="368"/>
      <c r="D226" s="368"/>
      <c r="E226" s="368"/>
      <c r="G226" s="368"/>
      <c r="H226" s="368"/>
      <c r="I226" s="368"/>
      <c r="L226" s="368"/>
    </row>
    <row r="227" spans="1:12">
      <c r="A227" s="368"/>
      <c r="B227" s="368"/>
      <c r="D227" s="368"/>
      <c r="E227" s="368"/>
      <c r="G227" s="368"/>
      <c r="H227" s="368"/>
      <c r="I227" s="368"/>
      <c r="L227" s="368"/>
    </row>
    <row r="228" spans="1:12">
      <c r="A228" s="368"/>
      <c r="B228" s="368"/>
      <c r="D228" s="368"/>
      <c r="E228" s="368"/>
      <c r="G228" s="368"/>
      <c r="H228" s="368"/>
      <c r="I228" s="368"/>
      <c r="L228" s="368"/>
    </row>
    <row r="229" spans="1:12">
      <c r="A229" s="368"/>
      <c r="B229" s="368"/>
      <c r="D229" s="368"/>
      <c r="E229" s="368"/>
      <c r="G229" s="368"/>
      <c r="H229" s="368"/>
      <c r="I229" s="368"/>
      <c r="L229" s="368"/>
    </row>
    <row r="230" spans="1:12">
      <c r="A230" s="368"/>
      <c r="B230" s="368"/>
      <c r="D230" s="368"/>
      <c r="E230" s="368"/>
      <c r="G230" s="368"/>
      <c r="H230" s="368"/>
      <c r="I230" s="368"/>
      <c r="L230" s="368"/>
    </row>
    <row r="231" spans="1:12">
      <c r="A231" s="368"/>
      <c r="B231" s="368"/>
      <c r="D231" s="368"/>
      <c r="E231" s="368"/>
      <c r="G231" s="368"/>
      <c r="H231" s="368"/>
      <c r="I231" s="368"/>
      <c r="L231" s="368"/>
    </row>
    <row r="232" spans="1:12">
      <c r="A232" s="368"/>
      <c r="B232" s="368"/>
      <c r="D232" s="368"/>
      <c r="E232" s="368"/>
      <c r="G232" s="368"/>
      <c r="H232" s="368"/>
      <c r="I232" s="368"/>
      <c r="L232" s="368"/>
    </row>
    <row r="233" spans="1:12">
      <c r="A233" s="368"/>
      <c r="B233" s="368"/>
      <c r="D233" s="368"/>
      <c r="E233" s="368"/>
      <c r="G233" s="368"/>
      <c r="H233" s="368"/>
      <c r="I233" s="368"/>
      <c r="L233" s="368"/>
    </row>
    <row r="234" spans="1:12">
      <c r="A234" s="368"/>
      <c r="B234" s="368"/>
      <c r="D234" s="368"/>
      <c r="E234" s="368"/>
      <c r="G234" s="368"/>
      <c r="H234" s="368"/>
      <c r="I234" s="368"/>
      <c r="L234" s="368"/>
    </row>
    <row r="235" spans="1:12">
      <c r="A235" s="368"/>
      <c r="B235" s="368"/>
      <c r="D235" s="368"/>
      <c r="E235" s="368"/>
      <c r="G235" s="368"/>
      <c r="H235" s="368"/>
      <c r="I235" s="368"/>
      <c r="L235" s="368"/>
    </row>
    <row r="236" spans="1:12">
      <c r="A236" s="368"/>
      <c r="B236" s="368"/>
      <c r="D236" s="368"/>
      <c r="E236" s="368"/>
      <c r="G236" s="368"/>
      <c r="H236" s="368"/>
      <c r="I236" s="368"/>
      <c r="L236" s="368"/>
    </row>
    <row r="237" spans="1:12">
      <c r="A237" s="368"/>
      <c r="B237" s="368"/>
      <c r="D237" s="368"/>
      <c r="E237" s="368"/>
      <c r="G237" s="368"/>
      <c r="H237" s="368"/>
      <c r="I237" s="368"/>
      <c r="L237" s="368"/>
    </row>
    <row r="238" spans="1:12">
      <c r="A238" s="368"/>
      <c r="B238" s="368"/>
      <c r="D238" s="368"/>
      <c r="E238" s="368"/>
      <c r="G238" s="368"/>
      <c r="H238" s="368"/>
      <c r="I238" s="368"/>
      <c r="L238" s="368"/>
    </row>
    <row r="239" spans="1:12">
      <c r="A239" s="368"/>
      <c r="B239" s="368"/>
      <c r="D239" s="368"/>
      <c r="E239" s="368"/>
      <c r="G239" s="368"/>
      <c r="H239" s="368"/>
      <c r="I239" s="368"/>
      <c r="L239" s="368"/>
    </row>
    <row r="240" spans="1:12">
      <c r="A240" s="368"/>
      <c r="B240" s="368"/>
      <c r="D240" s="368"/>
      <c r="E240" s="368"/>
      <c r="G240" s="368"/>
      <c r="H240" s="368"/>
      <c r="I240" s="368"/>
      <c r="L240" s="368"/>
    </row>
    <row r="241" spans="1:12">
      <c r="A241" s="368"/>
      <c r="B241" s="368"/>
      <c r="D241" s="368"/>
      <c r="E241" s="368"/>
      <c r="G241" s="368"/>
      <c r="H241" s="368"/>
      <c r="I241" s="368"/>
      <c r="L241" s="368"/>
    </row>
    <row r="242" spans="1:12">
      <c r="A242" s="368"/>
      <c r="B242" s="368"/>
      <c r="D242" s="368"/>
      <c r="E242" s="368"/>
      <c r="G242" s="368"/>
      <c r="H242" s="368"/>
      <c r="I242" s="368"/>
      <c r="L242" s="368"/>
    </row>
    <row r="243" spans="1:12">
      <c r="A243" s="368"/>
      <c r="B243" s="368"/>
      <c r="D243" s="368"/>
      <c r="E243" s="368"/>
      <c r="G243" s="368"/>
      <c r="H243" s="368"/>
      <c r="I243" s="368"/>
      <c r="L243" s="368"/>
    </row>
    <row r="244" spans="1:12">
      <c r="A244" s="368"/>
      <c r="B244" s="368"/>
      <c r="D244" s="368"/>
      <c r="E244" s="368"/>
      <c r="G244" s="368"/>
      <c r="H244" s="368"/>
      <c r="I244" s="368"/>
      <c r="L244" s="368"/>
    </row>
    <row r="245" spans="1:12">
      <c r="A245" s="368"/>
      <c r="B245" s="368"/>
      <c r="D245" s="368"/>
      <c r="E245" s="368"/>
      <c r="G245" s="368"/>
      <c r="H245" s="368"/>
      <c r="I245" s="368"/>
      <c r="L245" s="368"/>
    </row>
    <row r="246" spans="1:12">
      <c r="A246" s="368"/>
      <c r="B246" s="368"/>
      <c r="D246" s="368"/>
      <c r="E246" s="368"/>
      <c r="G246" s="368"/>
      <c r="H246" s="368"/>
      <c r="I246" s="368"/>
      <c r="L246" s="368"/>
    </row>
    <row r="247" spans="1:12">
      <c r="A247" s="368"/>
      <c r="B247" s="368"/>
      <c r="D247" s="368"/>
      <c r="E247" s="368"/>
      <c r="G247" s="368"/>
      <c r="H247" s="368"/>
      <c r="I247" s="368"/>
      <c r="L247" s="368"/>
    </row>
    <row r="248" spans="1:12">
      <c r="A248" s="368"/>
      <c r="B248" s="368"/>
      <c r="D248" s="368"/>
      <c r="E248" s="368"/>
      <c r="G248" s="368"/>
      <c r="H248" s="368"/>
      <c r="I248" s="368"/>
      <c r="L248" s="368"/>
    </row>
    <row r="249" spans="1:12">
      <c r="A249" s="368"/>
      <c r="B249" s="368"/>
      <c r="D249" s="368"/>
      <c r="E249" s="368"/>
      <c r="G249" s="368"/>
      <c r="H249" s="368"/>
      <c r="I249" s="368"/>
      <c r="L249" s="368"/>
    </row>
    <row r="250" spans="1:12">
      <c r="A250" s="368"/>
      <c r="B250" s="368"/>
      <c r="D250" s="368"/>
      <c r="E250" s="368"/>
      <c r="G250" s="368"/>
      <c r="H250" s="368"/>
      <c r="I250" s="368"/>
      <c r="L250" s="368"/>
    </row>
    <row r="251" spans="1:12">
      <c r="A251" s="368"/>
      <c r="B251" s="368"/>
      <c r="D251" s="368"/>
      <c r="E251" s="368"/>
      <c r="G251" s="368"/>
      <c r="H251" s="368"/>
      <c r="I251" s="368"/>
      <c r="L251" s="368"/>
    </row>
    <row r="252" spans="1:12">
      <c r="A252" s="368"/>
      <c r="B252" s="368"/>
      <c r="D252" s="368"/>
      <c r="E252" s="368"/>
      <c r="G252" s="368"/>
      <c r="H252" s="368"/>
      <c r="I252" s="368"/>
      <c r="L252" s="368"/>
    </row>
    <row r="253" spans="1:12">
      <c r="A253" s="368"/>
      <c r="B253" s="368"/>
      <c r="D253" s="368"/>
      <c r="E253" s="368"/>
      <c r="G253" s="368"/>
      <c r="H253" s="368"/>
      <c r="I253" s="368"/>
      <c r="L253" s="368"/>
    </row>
    <row r="254" spans="1:12">
      <c r="A254" s="368"/>
      <c r="B254" s="368"/>
      <c r="D254" s="368"/>
      <c r="E254" s="368"/>
      <c r="G254" s="368"/>
      <c r="H254" s="368"/>
      <c r="I254" s="368"/>
      <c r="L254" s="368"/>
    </row>
    <row r="255" spans="1:12">
      <c r="A255" s="368"/>
      <c r="B255" s="368"/>
      <c r="D255" s="368"/>
      <c r="E255" s="368"/>
      <c r="G255" s="368"/>
      <c r="H255" s="368"/>
      <c r="I255" s="368"/>
      <c r="L255" s="368"/>
    </row>
    <row r="256" spans="1:12">
      <c r="A256" s="368"/>
      <c r="B256" s="368"/>
      <c r="D256" s="368"/>
      <c r="E256" s="368"/>
      <c r="G256" s="368"/>
      <c r="H256" s="368"/>
      <c r="I256" s="368"/>
      <c r="L256" s="368"/>
    </row>
    <row r="257" spans="1:12">
      <c r="A257" s="368"/>
      <c r="B257" s="368"/>
      <c r="D257" s="368"/>
      <c r="E257" s="368"/>
      <c r="G257" s="368"/>
      <c r="H257" s="368"/>
      <c r="I257" s="368"/>
      <c r="L257" s="368"/>
    </row>
    <row r="258" spans="1:12">
      <c r="A258" s="368"/>
      <c r="B258" s="368"/>
      <c r="D258" s="368"/>
      <c r="E258" s="368"/>
      <c r="G258" s="368"/>
      <c r="H258" s="368"/>
      <c r="I258" s="368"/>
      <c r="L258" s="368"/>
    </row>
    <row r="259" spans="1:12">
      <c r="A259" s="368"/>
      <c r="B259" s="368"/>
      <c r="D259" s="368"/>
      <c r="E259" s="368"/>
      <c r="G259" s="368"/>
      <c r="H259" s="368"/>
      <c r="I259" s="368"/>
      <c r="L259" s="368"/>
    </row>
    <row r="260" spans="1:12">
      <c r="A260" s="368"/>
      <c r="B260" s="368"/>
      <c r="D260" s="368"/>
      <c r="E260" s="368"/>
      <c r="G260" s="368"/>
      <c r="H260" s="368"/>
      <c r="I260" s="368"/>
      <c r="L260" s="368"/>
    </row>
    <row r="261" spans="1:12">
      <c r="A261" s="368"/>
      <c r="B261" s="368"/>
      <c r="D261" s="368"/>
      <c r="E261" s="368"/>
      <c r="G261" s="368"/>
      <c r="H261" s="368"/>
      <c r="I261" s="368"/>
      <c r="L261" s="368"/>
    </row>
    <row r="262" spans="1:12">
      <c r="A262" s="368"/>
      <c r="B262" s="368"/>
      <c r="D262" s="368"/>
      <c r="E262" s="368"/>
      <c r="G262" s="368"/>
      <c r="H262" s="368"/>
      <c r="I262" s="368"/>
      <c r="L262" s="368"/>
    </row>
    <row r="263" spans="1:12">
      <c r="A263" s="368"/>
      <c r="B263" s="368"/>
      <c r="D263" s="368"/>
      <c r="E263" s="368"/>
      <c r="G263" s="368"/>
      <c r="H263" s="368"/>
      <c r="I263" s="368"/>
      <c r="L263" s="368"/>
    </row>
    <row r="264" spans="1:12">
      <c r="A264" s="368"/>
      <c r="B264" s="368"/>
      <c r="D264" s="368"/>
      <c r="E264" s="368"/>
      <c r="G264" s="368"/>
      <c r="H264" s="368"/>
      <c r="I264" s="368"/>
      <c r="L264" s="368"/>
    </row>
    <row r="265" spans="1:12">
      <c r="A265" s="368"/>
      <c r="B265" s="368"/>
      <c r="D265" s="368"/>
      <c r="E265" s="368"/>
      <c r="G265" s="368"/>
      <c r="H265" s="368"/>
      <c r="I265" s="368"/>
      <c r="L265" s="368"/>
    </row>
    <row r="266" spans="1:12">
      <c r="A266" s="368"/>
      <c r="B266" s="368"/>
      <c r="D266" s="368"/>
      <c r="E266" s="368"/>
      <c r="G266" s="368"/>
      <c r="H266" s="368"/>
      <c r="I266" s="368"/>
      <c r="L266" s="368"/>
    </row>
    <row r="267" spans="1:12">
      <c r="A267" s="368"/>
      <c r="B267" s="368"/>
      <c r="D267" s="368"/>
      <c r="E267" s="368"/>
      <c r="G267" s="368"/>
      <c r="H267" s="368"/>
      <c r="I267" s="368"/>
      <c r="L267" s="368"/>
    </row>
    <row r="268" spans="1:12">
      <c r="A268" s="368"/>
      <c r="B268" s="368"/>
      <c r="D268" s="368"/>
      <c r="E268" s="368"/>
      <c r="G268" s="368"/>
      <c r="H268" s="368"/>
      <c r="I268" s="368"/>
      <c r="L268" s="368"/>
    </row>
    <row r="269" spans="1:12">
      <c r="A269" s="368"/>
      <c r="B269" s="368"/>
      <c r="D269" s="368"/>
      <c r="E269" s="368"/>
      <c r="G269" s="368"/>
      <c r="H269" s="368"/>
      <c r="I269" s="368"/>
      <c r="L269" s="368"/>
    </row>
    <row r="270" spans="1:12">
      <c r="A270" s="368"/>
      <c r="B270" s="368"/>
      <c r="D270" s="368"/>
      <c r="E270" s="368"/>
      <c r="G270" s="368"/>
      <c r="H270" s="368"/>
      <c r="I270" s="368"/>
      <c r="L270" s="368"/>
    </row>
    <row r="271" spans="1:12">
      <c r="A271" s="368"/>
      <c r="B271" s="368"/>
      <c r="D271" s="368"/>
      <c r="E271" s="368"/>
      <c r="G271" s="368"/>
      <c r="H271" s="368"/>
      <c r="I271" s="368"/>
      <c r="L271" s="368"/>
    </row>
    <row r="272" spans="1:12">
      <c r="A272" s="368"/>
      <c r="B272" s="368"/>
      <c r="D272" s="368"/>
      <c r="E272" s="368"/>
      <c r="G272" s="368"/>
      <c r="H272" s="368"/>
      <c r="I272" s="368"/>
      <c r="L272" s="368"/>
    </row>
    <row r="273" spans="1:12">
      <c r="A273" s="368"/>
      <c r="B273" s="368"/>
      <c r="D273" s="368"/>
      <c r="E273" s="368"/>
      <c r="G273" s="368"/>
      <c r="H273" s="368"/>
      <c r="I273" s="368"/>
      <c r="L273" s="368"/>
    </row>
    <row r="274" spans="1:12">
      <c r="A274" s="368"/>
      <c r="B274" s="368"/>
      <c r="D274" s="368"/>
      <c r="E274" s="368"/>
      <c r="G274" s="368"/>
      <c r="H274" s="368"/>
      <c r="I274" s="368"/>
      <c r="L274" s="368"/>
    </row>
    <row r="275" spans="1:12">
      <c r="A275" s="368"/>
      <c r="B275" s="368"/>
      <c r="D275" s="368"/>
      <c r="E275" s="368"/>
      <c r="G275" s="368"/>
      <c r="H275" s="368"/>
      <c r="I275" s="368"/>
      <c r="L275" s="368"/>
    </row>
    <row r="276" spans="1:12">
      <c r="A276" s="368"/>
      <c r="B276" s="368"/>
      <c r="D276" s="368"/>
      <c r="E276" s="368"/>
      <c r="G276" s="368"/>
      <c r="H276" s="368"/>
      <c r="I276" s="368"/>
      <c r="L276" s="368"/>
    </row>
    <row r="277" spans="1:12">
      <c r="A277" s="368"/>
      <c r="B277" s="368"/>
      <c r="D277" s="368"/>
      <c r="E277" s="368"/>
      <c r="G277" s="368"/>
      <c r="H277" s="368"/>
      <c r="I277" s="368"/>
      <c r="L277" s="368"/>
    </row>
    <row r="278" spans="1:12">
      <c r="A278" s="368"/>
      <c r="B278" s="368"/>
      <c r="D278" s="368"/>
      <c r="E278" s="368"/>
      <c r="G278" s="368"/>
      <c r="H278" s="368"/>
      <c r="I278" s="368"/>
      <c r="L278" s="368"/>
    </row>
    <row r="279" spans="1:12">
      <c r="A279" s="368"/>
      <c r="B279" s="368"/>
      <c r="D279" s="368"/>
      <c r="E279" s="368"/>
      <c r="G279" s="368"/>
      <c r="H279" s="368"/>
      <c r="I279" s="368"/>
      <c r="L279" s="368"/>
    </row>
    <row r="280" spans="1:12">
      <c r="A280" s="368"/>
      <c r="B280" s="368"/>
      <c r="D280" s="368"/>
      <c r="E280" s="368"/>
      <c r="G280" s="368"/>
      <c r="H280" s="368"/>
      <c r="I280" s="368"/>
      <c r="L280" s="368"/>
    </row>
    <row r="281" spans="1:12">
      <c r="A281" s="368"/>
      <c r="B281" s="368"/>
      <c r="D281" s="368"/>
      <c r="E281" s="368"/>
      <c r="G281" s="368"/>
      <c r="H281" s="368"/>
      <c r="I281" s="368"/>
      <c r="L281" s="368"/>
    </row>
    <row r="282" spans="1:12">
      <c r="A282" s="368"/>
      <c r="B282" s="368"/>
      <c r="D282" s="368"/>
      <c r="E282" s="368"/>
      <c r="G282" s="368"/>
      <c r="H282" s="368"/>
      <c r="I282" s="368"/>
      <c r="L282" s="368"/>
    </row>
    <row r="283" spans="1:12">
      <c r="A283" s="368"/>
      <c r="B283" s="368"/>
      <c r="D283" s="368"/>
      <c r="E283" s="368"/>
      <c r="G283" s="368"/>
      <c r="H283" s="368"/>
      <c r="I283" s="368"/>
      <c r="L283" s="368"/>
    </row>
    <row r="284" spans="1:12">
      <c r="A284" s="368"/>
      <c r="B284" s="368"/>
      <c r="D284" s="368"/>
      <c r="E284" s="368"/>
      <c r="G284" s="368"/>
      <c r="H284" s="368"/>
      <c r="I284" s="368"/>
      <c r="L284" s="368"/>
    </row>
    <row r="285" spans="1:12">
      <c r="A285" s="368"/>
      <c r="B285" s="368"/>
      <c r="D285" s="368"/>
      <c r="E285" s="368"/>
      <c r="G285" s="368"/>
      <c r="H285" s="368"/>
      <c r="I285" s="368"/>
      <c r="L285" s="368"/>
    </row>
    <row r="286" spans="1:12">
      <c r="A286" s="368"/>
      <c r="B286" s="368"/>
      <c r="D286" s="368"/>
      <c r="E286" s="368"/>
      <c r="G286" s="368"/>
      <c r="H286" s="368"/>
      <c r="I286" s="368"/>
      <c r="L286" s="368"/>
    </row>
    <row r="287" spans="1:12">
      <c r="A287" s="368"/>
      <c r="B287" s="368"/>
      <c r="D287" s="368"/>
      <c r="E287" s="368"/>
      <c r="G287" s="368"/>
      <c r="H287" s="368"/>
      <c r="I287" s="368"/>
      <c r="L287" s="368"/>
    </row>
    <row r="288" spans="1:12">
      <c r="A288" s="368"/>
      <c r="B288" s="368"/>
      <c r="D288" s="368"/>
      <c r="E288" s="368"/>
      <c r="G288" s="368"/>
      <c r="H288" s="368"/>
      <c r="I288" s="368"/>
      <c r="L288" s="368"/>
    </row>
    <row r="289" spans="1:12">
      <c r="A289" s="368"/>
      <c r="B289" s="368"/>
      <c r="D289" s="368"/>
      <c r="E289" s="368"/>
      <c r="G289" s="368"/>
      <c r="H289" s="368"/>
      <c r="I289" s="368"/>
      <c r="L289" s="368"/>
    </row>
    <row r="290" spans="1:12">
      <c r="A290" s="368"/>
      <c r="B290" s="368"/>
      <c r="D290" s="368"/>
      <c r="E290" s="368"/>
      <c r="G290" s="368"/>
      <c r="H290" s="368"/>
      <c r="I290" s="368"/>
      <c r="L290" s="368"/>
    </row>
    <row r="291" spans="1:12">
      <c r="A291" s="368"/>
      <c r="B291" s="368"/>
      <c r="D291" s="368"/>
      <c r="E291" s="368"/>
      <c r="G291" s="368"/>
      <c r="H291" s="368"/>
      <c r="I291" s="368"/>
      <c r="L291" s="368"/>
    </row>
    <row r="292" spans="1:12">
      <c r="A292" s="368"/>
      <c r="B292" s="368"/>
      <c r="D292" s="368"/>
      <c r="E292" s="368"/>
      <c r="G292" s="368"/>
      <c r="H292" s="368"/>
      <c r="I292" s="368"/>
      <c r="L292" s="368"/>
    </row>
    <row r="293" spans="1:12">
      <c r="A293" s="368"/>
      <c r="B293" s="368"/>
      <c r="D293" s="368"/>
      <c r="E293" s="368"/>
      <c r="G293" s="368"/>
      <c r="H293" s="368"/>
      <c r="I293" s="368"/>
      <c r="L293" s="368"/>
    </row>
    <row r="294" spans="1:12">
      <c r="A294" s="368"/>
      <c r="B294" s="368"/>
      <c r="D294" s="368"/>
      <c r="E294" s="368"/>
      <c r="G294" s="368"/>
      <c r="H294" s="368"/>
      <c r="I294" s="368"/>
      <c r="L294" s="368"/>
    </row>
    <row r="295" spans="1:12">
      <c r="A295" s="368"/>
      <c r="B295" s="368"/>
      <c r="D295" s="368"/>
      <c r="E295" s="368"/>
      <c r="G295" s="368"/>
      <c r="H295" s="368"/>
      <c r="I295" s="368"/>
      <c r="L295" s="368"/>
    </row>
    <row r="296" spans="1:12">
      <c r="A296" s="368"/>
      <c r="B296" s="368"/>
      <c r="D296" s="368"/>
      <c r="E296" s="368"/>
      <c r="G296" s="368"/>
      <c r="H296" s="368"/>
      <c r="I296" s="368"/>
      <c r="L296" s="368"/>
    </row>
    <row r="297" spans="1:12">
      <c r="A297" s="368"/>
      <c r="B297" s="368"/>
      <c r="D297" s="368"/>
      <c r="E297" s="368"/>
      <c r="G297" s="368"/>
      <c r="H297" s="368"/>
      <c r="I297" s="368"/>
      <c r="L297" s="368"/>
    </row>
    <row r="298" spans="1:12">
      <c r="A298" s="368"/>
      <c r="B298" s="368"/>
      <c r="D298" s="368"/>
      <c r="E298" s="368"/>
      <c r="G298" s="368"/>
      <c r="H298" s="368"/>
      <c r="I298" s="368"/>
      <c r="L298" s="368"/>
    </row>
    <row r="299" spans="1:12">
      <c r="A299" s="368"/>
      <c r="B299" s="368"/>
      <c r="D299" s="368"/>
      <c r="E299" s="368"/>
      <c r="G299" s="368"/>
      <c r="H299" s="368"/>
      <c r="I299" s="368"/>
      <c r="L299" s="368"/>
    </row>
    <row r="300" spans="1:12">
      <c r="A300" s="368"/>
      <c r="B300" s="368"/>
      <c r="D300" s="368"/>
      <c r="E300" s="368"/>
      <c r="G300" s="368"/>
      <c r="H300" s="368"/>
      <c r="I300" s="368"/>
      <c r="L300" s="368"/>
    </row>
    <row r="301" spans="1:12">
      <c r="A301" s="368"/>
      <c r="B301" s="368"/>
      <c r="D301" s="368"/>
      <c r="E301" s="368"/>
      <c r="G301" s="368"/>
      <c r="H301" s="368"/>
      <c r="I301" s="368"/>
      <c r="L301" s="368"/>
    </row>
    <row r="302" spans="1:12">
      <c r="A302" s="368"/>
      <c r="B302" s="368"/>
      <c r="D302" s="368"/>
      <c r="E302" s="368"/>
      <c r="G302" s="368"/>
      <c r="H302" s="368"/>
      <c r="I302" s="368"/>
      <c r="L302" s="368"/>
    </row>
    <row r="303" spans="1:12">
      <c r="A303" s="368"/>
      <c r="B303" s="368"/>
      <c r="D303" s="368"/>
      <c r="E303" s="368"/>
      <c r="G303" s="368"/>
      <c r="H303" s="368"/>
      <c r="I303" s="368"/>
      <c r="L303" s="368"/>
    </row>
    <row r="304" spans="1:12">
      <c r="A304" s="368"/>
      <c r="B304" s="368"/>
      <c r="D304" s="368"/>
      <c r="E304" s="368"/>
      <c r="G304" s="368"/>
      <c r="H304" s="368"/>
      <c r="I304" s="368"/>
      <c r="L304" s="368"/>
    </row>
    <row r="305" spans="1:12">
      <c r="A305" s="368"/>
      <c r="B305" s="368"/>
      <c r="D305" s="368"/>
      <c r="E305" s="368"/>
      <c r="G305" s="368"/>
      <c r="H305" s="368"/>
      <c r="I305" s="368"/>
      <c r="L305" s="368"/>
    </row>
    <row r="306" spans="1:12">
      <c r="A306" s="368"/>
      <c r="B306" s="368"/>
      <c r="D306" s="368"/>
      <c r="E306" s="368"/>
      <c r="G306" s="368"/>
      <c r="H306" s="368"/>
      <c r="I306" s="368"/>
      <c r="L306" s="368"/>
    </row>
    <row r="307" spans="1:12">
      <c r="A307" s="368"/>
      <c r="B307" s="368"/>
      <c r="D307" s="368"/>
      <c r="E307" s="368"/>
      <c r="G307" s="368"/>
      <c r="H307" s="368"/>
      <c r="I307" s="368"/>
      <c r="L307" s="368"/>
    </row>
    <row r="308" spans="1:12">
      <c r="A308" s="368"/>
      <c r="B308" s="368"/>
      <c r="D308" s="368"/>
      <c r="E308" s="368"/>
      <c r="G308" s="368"/>
      <c r="H308" s="368"/>
      <c r="I308" s="368"/>
      <c r="L308" s="368"/>
    </row>
    <row r="309" spans="1:12">
      <c r="A309" s="368"/>
      <c r="B309" s="368"/>
      <c r="D309" s="368"/>
      <c r="E309" s="368"/>
      <c r="G309" s="368"/>
      <c r="H309" s="368"/>
      <c r="I309" s="368"/>
      <c r="L309" s="368"/>
    </row>
    <row r="310" spans="1:12">
      <c r="A310" s="368"/>
      <c r="B310" s="368"/>
      <c r="D310" s="368"/>
      <c r="E310" s="368"/>
      <c r="G310" s="368"/>
      <c r="H310" s="368"/>
      <c r="I310" s="368"/>
      <c r="L310" s="368"/>
    </row>
    <row r="311" spans="1:12">
      <c r="A311" s="368"/>
      <c r="B311" s="368"/>
      <c r="D311" s="368"/>
      <c r="E311" s="368"/>
      <c r="G311" s="368"/>
      <c r="H311" s="368"/>
      <c r="I311" s="368"/>
      <c r="L311" s="368"/>
    </row>
    <row r="312" spans="1:12">
      <c r="A312" s="368"/>
      <c r="B312" s="368"/>
      <c r="D312" s="368"/>
      <c r="E312" s="368"/>
      <c r="G312" s="368"/>
      <c r="H312" s="368"/>
      <c r="I312" s="368"/>
      <c r="L312" s="368"/>
    </row>
    <row r="313" spans="1:12">
      <c r="A313" s="368"/>
      <c r="B313" s="368"/>
      <c r="D313" s="368"/>
      <c r="E313" s="368"/>
      <c r="G313" s="368"/>
      <c r="H313" s="368"/>
      <c r="I313" s="368"/>
      <c r="L313" s="368"/>
    </row>
    <row r="314" spans="1:12">
      <c r="A314" s="368"/>
      <c r="B314" s="368"/>
      <c r="D314" s="368"/>
      <c r="E314" s="368"/>
      <c r="G314" s="368"/>
      <c r="H314" s="368"/>
      <c r="I314" s="368"/>
      <c r="L314" s="368"/>
    </row>
    <row r="315" spans="1:12">
      <c r="A315" s="368"/>
      <c r="B315" s="368"/>
      <c r="D315" s="368"/>
      <c r="E315" s="368"/>
      <c r="G315" s="368"/>
      <c r="H315" s="368"/>
      <c r="I315" s="368"/>
      <c r="L315" s="368"/>
    </row>
    <row r="316" spans="1:12">
      <c r="A316" s="368"/>
      <c r="B316" s="368"/>
      <c r="D316" s="368"/>
      <c r="E316" s="368"/>
      <c r="G316" s="368"/>
      <c r="H316" s="368"/>
      <c r="I316" s="368"/>
      <c r="L316" s="368"/>
    </row>
    <row r="317" spans="1:12">
      <c r="A317" s="368"/>
      <c r="B317" s="368"/>
      <c r="D317" s="368"/>
      <c r="E317" s="368"/>
      <c r="G317" s="368"/>
      <c r="H317" s="368"/>
      <c r="I317" s="368"/>
      <c r="L317" s="368"/>
    </row>
    <row r="318" spans="1:12">
      <c r="A318" s="368"/>
      <c r="B318" s="368"/>
      <c r="D318" s="368"/>
      <c r="E318" s="368"/>
      <c r="G318" s="368"/>
      <c r="H318" s="368"/>
      <c r="I318" s="368"/>
      <c r="L318" s="368"/>
    </row>
    <row r="319" spans="1:12">
      <c r="A319" s="368"/>
      <c r="B319" s="368"/>
      <c r="D319" s="368"/>
      <c r="E319" s="368"/>
      <c r="G319" s="368"/>
      <c r="H319" s="368"/>
      <c r="I319" s="368"/>
      <c r="L319" s="368"/>
    </row>
    <row r="320" spans="1:12">
      <c r="A320" s="368"/>
      <c r="B320" s="368"/>
      <c r="D320" s="368"/>
      <c r="E320" s="368"/>
      <c r="G320" s="368"/>
      <c r="H320" s="368"/>
      <c r="I320" s="368"/>
      <c r="L320" s="368"/>
    </row>
    <row r="321" spans="1:12">
      <c r="A321" s="368"/>
      <c r="B321" s="368"/>
      <c r="D321" s="368"/>
      <c r="E321" s="368"/>
      <c r="G321" s="368"/>
      <c r="H321" s="368"/>
      <c r="I321" s="368"/>
      <c r="L321" s="368"/>
    </row>
    <row r="322" spans="1:12">
      <c r="A322" s="368"/>
      <c r="B322" s="368"/>
      <c r="D322" s="368"/>
      <c r="E322" s="368"/>
      <c r="G322" s="368"/>
      <c r="H322" s="368"/>
      <c r="I322" s="368"/>
      <c r="L322" s="368"/>
    </row>
    <row r="323" spans="1:12">
      <c r="A323" s="368"/>
      <c r="B323" s="368"/>
      <c r="D323" s="368"/>
      <c r="E323" s="368"/>
      <c r="G323" s="368"/>
      <c r="H323" s="368"/>
      <c r="I323" s="368"/>
      <c r="L323" s="368"/>
    </row>
    <row r="324" spans="1:12">
      <c r="A324" s="368"/>
      <c r="B324" s="368"/>
      <c r="D324" s="368"/>
      <c r="E324" s="368"/>
      <c r="G324" s="368"/>
      <c r="H324" s="368"/>
      <c r="I324" s="368"/>
      <c r="L324" s="368"/>
    </row>
    <row r="325" spans="1:12">
      <c r="A325" s="368"/>
      <c r="B325" s="368"/>
      <c r="D325" s="368"/>
      <c r="E325" s="368"/>
      <c r="G325" s="368"/>
      <c r="H325" s="368"/>
      <c r="I325" s="368"/>
      <c r="L325" s="368"/>
    </row>
    <row r="326" spans="1:12">
      <c r="A326" s="368"/>
      <c r="B326" s="368"/>
      <c r="D326" s="368"/>
      <c r="E326" s="368"/>
      <c r="G326" s="368"/>
      <c r="H326" s="368"/>
      <c r="I326" s="368"/>
      <c r="L326" s="368"/>
    </row>
    <row r="327" spans="1:12">
      <c r="A327" s="368"/>
      <c r="B327" s="368"/>
      <c r="D327" s="368"/>
      <c r="E327" s="368"/>
      <c r="G327" s="368"/>
      <c r="H327" s="368"/>
      <c r="I327" s="368"/>
      <c r="L327" s="368"/>
    </row>
    <row r="328" spans="1:12">
      <c r="A328" s="368"/>
      <c r="B328" s="368"/>
      <c r="D328" s="368"/>
      <c r="E328" s="368"/>
      <c r="G328" s="368"/>
      <c r="H328" s="368"/>
      <c r="I328" s="368"/>
      <c r="L328" s="368"/>
    </row>
    <row r="329" spans="1:12">
      <c r="A329" s="368"/>
      <c r="B329" s="368"/>
      <c r="D329" s="368"/>
      <c r="E329" s="368"/>
      <c r="G329" s="368"/>
      <c r="H329" s="368"/>
      <c r="I329" s="368"/>
      <c r="L329" s="368"/>
    </row>
    <row r="330" spans="1:12">
      <c r="A330" s="368"/>
      <c r="B330" s="368"/>
      <c r="D330" s="368"/>
      <c r="E330" s="368"/>
      <c r="G330" s="368"/>
      <c r="H330" s="368"/>
      <c r="I330" s="368"/>
      <c r="L330" s="368"/>
    </row>
    <row r="331" spans="1:12">
      <c r="A331" s="368"/>
      <c r="B331" s="368"/>
      <c r="D331" s="368"/>
      <c r="E331" s="368"/>
      <c r="G331" s="368"/>
      <c r="H331" s="368"/>
      <c r="I331" s="368"/>
      <c r="L331" s="368"/>
    </row>
    <row r="332" spans="1:12">
      <c r="A332" s="368"/>
      <c r="B332" s="368"/>
      <c r="D332" s="368"/>
      <c r="E332" s="368"/>
      <c r="G332" s="368"/>
      <c r="H332" s="368"/>
      <c r="I332" s="368"/>
      <c r="L332" s="368"/>
    </row>
    <row r="333" spans="1:12">
      <c r="A333" s="368"/>
      <c r="B333" s="368"/>
      <c r="D333" s="368"/>
      <c r="E333" s="368"/>
      <c r="G333" s="368"/>
      <c r="H333" s="368"/>
      <c r="I333" s="368"/>
      <c r="L333" s="368"/>
    </row>
    <row r="334" spans="1:12">
      <c r="A334" s="368"/>
      <c r="B334" s="368"/>
      <c r="D334" s="368"/>
      <c r="E334" s="368"/>
      <c r="G334" s="368"/>
      <c r="H334" s="368"/>
      <c r="I334" s="368"/>
      <c r="L334" s="368"/>
    </row>
    <row r="335" spans="1:12">
      <c r="A335" s="368"/>
      <c r="B335" s="368"/>
      <c r="D335" s="368"/>
      <c r="E335" s="368"/>
      <c r="G335" s="368"/>
      <c r="H335" s="368"/>
      <c r="I335" s="368"/>
      <c r="L335" s="368"/>
    </row>
    <row r="336" spans="1:12">
      <c r="A336" s="368"/>
      <c r="B336" s="368"/>
      <c r="D336" s="368"/>
      <c r="E336" s="368"/>
      <c r="G336" s="368"/>
      <c r="H336" s="368"/>
      <c r="I336" s="368"/>
      <c r="L336" s="368"/>
    </row>
    <row r="337" spans="1:12">
      <c r="A337" s="368"/>
      <c r="B337" s="368"/>
      <c r="D337" s="368"/>
      <c r="E337" s="368"/>
      <c r="G337" s="368"/>
      <c r="H337" s="368"/>
      <c r="I337" s="368"/>
      <c r="L337" s="368"/>
    </row>
    <row r="338" spans="1:12">
      <c r="A338" s="368"/>
      <c r="B338" s="368"/>
      <c r="D338" s="368"/>
      <c r="E338" s="368"/>
      <c r="G338" s="368"/>
      <c r="H338" s="368"/>
      <c r="I338" s="368"/>
      <c r="L338" s="368"/>
    </row>
    <row r="339" spans="1:12">
      <c r="A339" s="368"/>
      <c r="B339" s="368"/>
      <c r="D339" s="368"/>
      <c r="E339" s="368"/>
      <c r="G339" s="368"/>
      <c r="H339" s="368"/>
      <c r="I339" s="368"/>
      <c r="L339" s="368"/>
    </row>
    <row r="340" spans="1:12">
      <c r="A340" s="368"/>
      <c r="B340" s="368"/>
      <c r="D340" s="368"/>
      <c r="E340" s="368"/>
      <c r="G340" s="368"/>
      <c r="H340" s="368"/>
      <c r="I340" s="368"/>
      <c r="L340" s="368"/>
    </row>
    <row r="341" spans="1:12">
      <c r="A341" s="368"/>
      <c r="B341" s="368"/>
      <c r="D341" s="368"/>
      <c r="E341" s="368"/>
      <c r="G341" s="368"/>
      <c r="H341" s="368"/>
      <c r="I341" s="368"/>
      <c r="L341" s="368"/>
    </row>
    <row r="342" spans="1:12">
      <c r="A342" s="368"/>
      <c r="B342" s="368"/>
      <c r="D342" s="368"/>
      <c r="E342" s="368"/>
      <c r="G342" s="368"/>
      <c r="H342" s="368"/>
      <c r="I342" s="368"/>
      <c r="L342" s="368"/>
    </row>
    <row r="343" spans="1:12">
      <c r="A343" s="368"/>
      <c r="B343" s="368"/>
      <c r="D343" s="368"/>
      <c r="E343" s="368"/>
      <c r="G343" s="368"/>
      <c r="H343" s="368"/>
      <c r="I343" s="368"/>
      <c r="L343" s="368"/>
    </row>
    <row r="344" spans="1:12">
      <c r="A344" s="368"/>
      <c r="B344" s="368"/>
      <c r="D344" s="368"/>
      <c r="E344" s="368"/>
      <c r="G344" s="368"/>
      <c r="H344" s="368"/>
      <c r="I344" s="368"/>
      <c r="L344" s="368"/>
    </row>
    <row r="345" spans="1:12">
      <c r="A345" s="368"/>
      <c r="B345" s="368"/>
      <c r="D345" s="368"/>
      <c r="E345" s="368"/>
      <c r="G345" s="368"/>
      <c r="H345" s="368"/>
      <c r="I345" s="368"/>
      <c r="L345" s="368"/>
    </row>
    <row r="346" spans="1:12">
      <c r="A346" s="368"/>
      <c r="B346" s="368"/>
      <c r="D346" s="368"/>
      <c r="E346" s="368"/>
      <c r="G346" s="368"/>
      <c r="H346" s="368"/>
      <c r="I346" s="368"/>
      <c r="L346" s="368"/>
    </row>
    <row r="347" spans="1:12">
      <c r="A347" s="368"/>
      <c r="B347" s="368"/>
      <c r="D347" s="368"/>
      <c r="E347" s="368"/>
      <c r="G347" s="368"/>
      <c r="H347" s="368"/>
      <c r="I347" s="368"/>
      <c r="L347" s="368"/>
    </row>
    <row r="348" spans="1:12">
      <c r="A348" s="368"/>
      <c r="B348" s="368"/>
      <c r="D348" s="368"/>
      <c r="E348" s="368"/>
      <c r="G348" s="368"/>
      <c r="H348" s="368"/>
      <c r="I348" s="368"/>
      <c r="L348" s="368"/>
    </row>
    <row r="349" spans="1:12">
      <c r="A349" s="368"/>
      <c r="B349" s="368"/>
      <c r="D349" s="368"/>
      <c r="E349" s="368"/>
      <c r="G349" s="368"/>
      <c r="H349" s="368"/>
      <c r="I349" s="368"/>
      <c r="L349" s="368"/>
    </row>
    <row r="350" spans="1:12">
      <c r="A350" s="368"/>
      <c r="B350" s="368"/>
      <c r="D350" s="368"/>
      <c r="E350" s="368"/>
      <c r="G350" s="368"/>
      <c r="H350" s="368"/>
      <c r="I350" s="368"/>
      <c r="L350" s="368"/>
    </row>
    <row r="351" spans="1:12">
      <c r="A351" s="368"/>
      <c r="B351" s="368"/>
      <c r="D351" s="368"/>
      <c r="E351" s="368"/>
      <c r="G351" s="368"/>
      <c r="H351" s="368"/>
      <c r="I351" s="368"/>
      <c r="L351" s="368"/>
    </row>
    <row r="352" spans="1:12">
      <c r="A352" s="368"/>
      <c r="B352" s="368"/>
      <c r="D352" s="368"/>
      <c r="E352" s="368"/>
      <c r="G352" s="368"/>
      <c r="H352" s="368"/>
      <c r="I352" s="368"/>
      <c r="L352" s="368"/>
    </row>
    <row r="353" spans="1:12">
      <c r="A353" s="368"/>
      <c r="B353" s="368"/>
      <c r="D353" s="368"/>
      <c r="E353" s="368"/>
      <c r="G353" s="368"/>
      <c r="H353" s="368"/>
      <c r="I353" s="368"/>
      <c r="L353" s="368"/>
    </row>
    <row r="354" spans="1:12">
      <c r="A354" s="368"/>
      <c r="B354" s="368"/>
      <c r="D354" s="368"/>
      <c r="E354" s="368"/>
      <c r="G354" s="368"/>
      <c r="H354" s="368"/>
      <c r="I354" s="368"/>
      <c r="L354" s="368"/>
    </row>
    <row r="355" spans="1:12">
      <c r="A355" s="368"/>
      <c r="B355" s="368"/>
      <c r="D355" s="368"/>
      <c r="E355" s="368"/>
      <c r="G355" s="368"/>
      <c r="H355" s="368"/>
      <c r="I355" s="368"/>
      <c r="L355" s="368"/>
    </row>
    <row r="356" spans="1:12">
      <c r="A356" s="368"/>
      <c r="B356" s="368"/>
      <c r="D356" s="368"/>
      <c r="E356" s="368"/>
      <c r="G356" s="368"/>
      <c r="H356" s="368"/>
      <c r="I356" s="368"/>
      <c r="L356" s="368"/>
    </row>
    <row r="357" spans="1:12">
      <c r="A357" s="368"/>
      <c r="B357" s="368"/>
      <c r="D357" s="368"/>
      <c r="E357" s="368"/>
      <c r="G357" s="368"/>
      <c r="H357" s="368"/>
      <c r="I357" s="368"/>
      <c r="L357" s="368"/>
    </row>
    <row r="358" spans="1:12">
      <c r="A358" s="368"/>
      <c r="B358" s="368"/>
      <c r="D358" s="368"/>
      <c r="E358" s="368"/>
      <c r="G358" s="368"/>
      <c r="H358" s="368"/>
      <c r="I358" s="368"/>
      <c r="L358" s="368"/>
    </row>
    <row r="359" spans="1:12">
      <c r="A359" s="368"/>
      <c r="B359" s="368"/>
      <c r="D359" s="368"/>
      <c r="E359" s="368"/>
      <c r="G359" s="368"/>
      <c r="H359" s="368"/>
      <c r="I359" s="368"/>
      <c r="L359" s="368"/>
    </row>
    <row r="360" spans="1:12">
      <c r="A360" s="368"/>
      <c r="B360" s="368"/>
      <c r="D360" s="368"/>
      <c r="E360" s="368"/>
      <c r="G360" s="368"/>
      <c r="H360" s="368"/>
      <c r="I360" s="368"/>
      <c r="L360" s="368"/>
    </row>
    <row r="361" spans="1:12">
      <c r="A361" s="368"/>
      <c r="B361" s="368"/>
      <c r="D361" s="368"/>
      <c r="E361" s="368"/>
      <c r="G361" s="368"/>
      <c r="H361" s="368"/>
      <c r="I361" s="368"/>
      <c r="L361" s="368"/>
    </row>
    <row r="362" spans="1:12">
      <c r="A362" s="368"/>
      <c r="B362" s="368"/>
      <c r="D362" s="368"/>
      <c r="E362" s="368"/>
      <c r="G362" s="368"/>
      <c r="H362" s="368"/>
      <c r="I362" s="368"/>
      <c r="L362" s="368"/>
    </row>
    <row r="363" spans="1:12">
      <c r="A363" s="368"/>
      <c r="B363" s="368"/>
      <c r="D363" s="368"/>
      <c r="E363" s="368"/>
      <c r="G363" s="368"/>
      <c r="H363" s="368"/>
      <c r="I363" s="368"/>
      <c r="L363" s="368"/>
    </row>
    <row r="364" spans="1:12">
      <c r="A364" s="368"/>
      <c r="B364" s="368"/>
      <c r="D364" s="368"/>
      <c r="E364" s="368"/>
      <c r="G364" s="368"/>
      <c r="H364" s="368"/>
      <c r="I364" s="368"/>
      <c r="L364" s="368"/>
    </row>
    <row r="365" spans="1:12">
      <c r="A365" s="368"/>
      <c r="B365" s="368"/>
      <c r="D365" s="368"/>
      <c r="E365" s="368"/>
      <c r="G365" s="368"/>
      <c r="H365" s="368"/>
      <c r="I365" s="368"/>
      <c r="L365" s="368"/>
    </row>
    <row r="366" spans="1:12">
      <c r="A366" s="368"/>
      <c r="B366" s="368"/>
      <c r="D366" s="368"/>
      <c r="E366" s="368"/>
      <c r="G366" s="368"/>
      <c r="H366" s="368"/>
      <c r="I366" s="368"/>
      <c r="L366" s="368"/>
    </row>
    <row r="367" spans="1:12">
      <c r="A367" s="368"/>
      <c r="B367" s="368"/>
      <c r="D367" s="368"/>
      <c r="E367" s="368"/>
      <c r="G367" s="368"/>
      <c r="H367" s="368"/>
      <c r="I367" s="368"/>
      <c r="L367" s="368"/>
    </row>
    <row r="368" spans="1:12">
      <c r="A368" s="368"/>
      <c r="B368" s="368"/>
      <c r="D368" s="368"/>
      <c r="E368" s="368"/>
      <c r="G368" s="368"/>
      <c r="H368" s="368"/>
      <c r="I368" s="368"/>
      <c r="L368" s="368"/>
    </row>
    <row r="369" spans="1:12">
      <c r="A369" s="368"/>
      <c r="B369" s="368"/>
      <c r="D369" s="368"/>
      <c r="E369" s="368"/>
      <c r="G369" s="368"/>
      <c r="H369" s="368"/>
      <c r="I369" s="368"/>
      <c r="L369" s="368"/>
    </row>
    <row r="370" spans="1:12">
      <c r="A370" s="368"/>
      <c r="B370" s="368"/>
      <c r="D370" s="368"/>
      <c r="E370" s="368"/>
      <c r="G370" s="368"/>
      <c r="H370" s="368"/>
      <c r="I370" s="368"/>
      <c r="L370" s="368"/>
    </row>
    <row r="371" spans="1:12">
      <c r="A371" s="368"/>
      <c r="B371" s="368"/>
      <c r="D371" s="368"/>
      <c r="E371" s="368"/>
      <c r="G371" s="368"/>
      <c r="H371" s="368"/>
      <c r="I371" s="368"/>
      <c r="L371" s="368"/>
    </row>
    <row r="372" spans="1:12">
      <c r="A372" s="368"/>
      <c r="B372" s="368"/>
      <c r="D372" s="368"/>
      <c r="E372" s="368"/>
      <c r="G372" s="368"/>
      <c r="H372" s="368"/>
      <c r="I372" s="368"/>
      <c r="L372" s="368"/>
    </row>
    <row r="373" spans="1:12">
      <c r="A373" s="368"/>
      <c r="B373" s="368"/>
      <c r="D373" s="368"/>
      <c r="E373" s="368"/>
      <c r="G373" s="368"/>
      <c r="H373" s="368"/>
      <c r="I373" s="368"/>
      <c r="L373" s="368"/>
    </row>
    <row r="374" spans="1:12">
      <c r="A374" s="368"/>
      <c r="B374" s="368"/>
      <c r="D374" s="368"/>
      <c r="E374" s="368"/>
      <c r="G374" s="368"/>
      <c r="H374" s="368"/>
      <c r="I374" s="368"/>
      <c r="L374" s="368"/>
    </row>
    <row r="375" spans="1:12">
      <c r="A375" s="368"/>
      <c r="B375" s="368"/>
      <c r="D375" s="368"/>
      <c r="E375" s="368"/>
      <c r="G375" s="368"/>
      <c r="H375" s="368"/>
      <c r="I375" s="368"/>
      <c r="L375" s="368"/>
    </row>
    <row r="376" spans="1:12">
      <c r="A376" s="368"/>
      <c r="B376" s="368"/>
      <c r="D376" s="368"/>
      <c r="E376" s="368"/>
      <c r="G376" s="368"/>
      <c r="H376" s="368"/>
      <c r="I376" s="368"/>
      <c r="L376" s="368"/>
    </row>
    <row r="377" spans="1:12">
      <c r="A377" s="368"/>
      <c r="B377" s="368"/>
      <c r="D377" s="368"/>
      <c r="E377" s="368"/>
      <c r="G377" s="368"/>
      <c r="H377" s="368"/>
      <c r="I377" s="368"/>
      <c r="L377" s="368"/>
    </row>
    <row r="378" spans="1:12">
      <c r="A378" s="368"/>
      <c r="B378" s="368"/>
      <c r="D378" s="368"/>
      <c r="E378" s="368"/>
      <c r="G378" s="368"/>
      <c r="H378" s="368"/>
      <c r="I378" s="368"/>
      <c r="L378" s="368"/>
    </row>
    <row r="379" spans="1:12">
      <c r="A379" s="368"/>
      <c r="B379" s="368"/>
      <c r="D379" s="368"/>
      <c r="E379" s="368"/>
      <c r="G379" s="368"/>
      <c r="H379" s="368"/>
      <c r="I379" s="368"/>
      <c r="L379" s="368"/>
    </row>
    <row r="380" spans="1:12">
      <c r="A380" s="368"/>
      <c r="B380" s="368"/>
      <c r="D380" s="368"/>
      <c r="E380" s="368"/>
      <c r="G380" s="368"/>
      <c r="H380" s="368"/>
      <c r="I380" s="368"/>
      <c r="L380" s="368"/>
    </row>
    <row r="381" spans="1:12">
      <c r="A381" s="368"/>
      <c r="B381" s="368"/>
      <c r="D381" s="368"/>
      <c r="E381" s="368"/>
      <c r="G381" s="368"/>
      <c r="H381" s="368"/>
      <c r="I381" s="368"/>
      <c r="L381" s="368"/>
    </row>
    <row r="382" spans="1:12">
      <c r="A382" s="368"/>
      <c r="B382" s="368"/>
      <c r="D382" s="368"/>
      <c r="E382" s="368"/>
      <c r="G382" s="368"/>
      <c r="H382" s="368"/>
      <c r="I382" s="368"/>
      <c r="L382" s="368"/>
    </row>
    <row r="383" spans="1:12">
      <c r="A383" s="368"/>
      <c r="B383" s="368"/>
      <c r="D383" s="368"/>
      <c r="E383" s="368"/>
      <c r="G383" s="368"/>
      <c r="H383" s="368"/>
      <c r="I383" s="368"/>
      <c r="L383" s="368"/>
    </row>
    <row r="384" spans="1:12">
      <c r="A384" s="368"/>
      <c r="B384" s="368"/>
      <c r="D384" s="368"/>
      <c r="E384" s="368"/>
      <c r="G384" s="368"/>
      <c r="H384" s="368"/>
      <c r="I384" s="368"/>
      <c r="L384" s="368"/>
    </row>
    <row r="385" spans="1:12">
      <c r="A385" s="368"/>
      <c r="B385" s="368"/>
      <c r="D385" s="368"/>
      <c r="E385" s="368"/>
      <c r="G385" s="368"/>
      <c r="H385" s="368"/>
      <c r="I385" s="368"/>
      <c r="L385" s="368"/>
    </row>
    <row r="386" spans="1:12">
      <c r="A386" s="368"/>
      <c r="B386" s="368"/>
      <c r="D386" s="368"/>
      <c r="E386" s="368"/>
      <c r="G386" s="368"/>
      <c r="H386" s="368"/>
      <c r="I386" s="368"/>
      <c r="L386" s="368"/>
    </row>
    <row r="387" spans="1:12">
      <c r="A387" s="368"/>
      <c r="B387" s="368"/>
      <c r="D387" s="368"/>
      <c r="E387" s="368"/>
      <c r="G387" s="368"/>
      <c r="H387" s="368"/>
      <c r="I387" s="368"/>
      <c r="L387" s="368"/>
    </row>
    <row r="388" spans="1:12">
      <c r="A388" s="368"/>
      <c r="B388" s="368"/>
      <c r="D388" s="368"/>
      <c r="E388" s="368"/>
      <c r="G388" s="368"/>
      <c r="H388" s="368"/>
      <c r="I388" s="368"/>
      <c r="L388" s="368"/>
    </row>
    <row r="389" spans="1:12">
      <c r="A389" s="368"/>
      <c r="B389" s="368"/>
      <c r="D389" s="368"/>
      <c r="E389" s="368"/>
      <c r="G389" s="368"/>
      <c r="H389" s="368"/>
      <c r="I389" s="368"/>
      <c r="L389" s="368"/>
    </row>
    <row r="390" spans="1:12">
      <c r="A390" s="368"/>
      <c r="B390" s="368"/>
      <c r="D390" s="368"/>
      <c r="E390" s="368"/>
      <c r="G390" s="368"/>
      <c r="H390" s="368"/>
      <c r="I390" s="368"/>
      <c r="L390" s="368"/>
    </row>
    <row r="391" spans="1:12">
      <c r="A391" s="368"/>
      <c r="B391" s="368"/>
      <c r="D391" s="368"/>
      <c r="E391" s="368"/>
      <c r="G391" s="368"/>
      <c r="H391" s="368"/>
      <c r="I391" s="368"/>
      <c r="L391" s="368"/>
    </row>
    <row r="392" spans="1:12">
      <c r="A392" s="368"/>
      <c r="B392" s="368"/>
      <c r="D392" s="368"/>
      <c r="E392" s="368"/>
      <c r="G392" s="368"/>
      <c r="H392" s="368"/>
      <c r="I392" s="368"/>
      <c r="L392" s="368"/>
    </row>
    <row r="393" spans="1:12">
      <c r="A393" s="368"/>
      <c r="B393" s="368"/>
      <c r="D393" s="368"/>
      <c r="E393" s="368"/>
      <c r="G393" s="368"/>
      <c r="H393" s="368"/>
      <c r="I393" s="368"/>
      <c r="L393" s="368"/>
    </row>
    <row r="394" spans="1:12">
      <c r="A394" s="368"/>
      <c r="B394" s="368"/>
      <c r="D394" s="368"/>
      <c r="E394" s="368"/>
      <c r="G394" s="368"/>
      <c r="H394" s="368"/>
      <c r="I394" s="368"/>
      <c r="L394" s="368"/>
    </row>
    <row r="395" spans="1:12">
      <c r="A395" s="368"/>
      <c r="B395" s="368"/>
      <c r="D395" s="368"/>
      <c r="E395" s="368"/>
      <c r="G395" s="368"/>
      <c r="H395" s="368"/>
      <c r="I395" s="368"/>
      <c r="L395" s="368"/>
    </row>
    <row r="396" spans="1:12">
      <c r="A396" s="368"/>
      <c r="B396" s="368"/>
      <c r="D396" s="368"/>
      <c r="E396" s="368"/>
      <c r="G396" s="368"/>
      <c r="H396" s="368"/>
      <c r="I396" s="368"/>
      <c r="L396" s="368"/>
    </row>
    <row r="397" spans="1:12">
      <c r="A397" s="368"/>
      <c r="B397" s="368"/>
      <c r="D397" s="368"/>
      <c r="E397" s="368"/>
      <c r="G397" s="368"/>
      <c r="H397" s="368"/>
      <c r="I397" s="368"/>
      <c r="L397" s="368"/>
    </row>
    <row r="398" spans="1:12">
      <c r="A398" s="368"/>
      <c r="B398" s="368"/>
      <c r="D398" s="368"/>
      <c r="E398" s="368"/>
      <c r="G398" s="368"/>
      <c r="H398" s="368"/>
      <c r="I398" s="368"/>
      <c r="L398" s="368"/>
    </row>
    <row r="399" spans="1:12">
      <c r="A399" s="368"/>
      <c r="B399" s="368"/>
      <c r="D399" s="368"/>
      <c r="E399" s="368"/>
      <c r="G399" s="368"/>
      <c r="H399" s="368"/>
      <c r="I399" s="368"/>
      <c r="L399" s="368"/>
    </row>
    <row r="400" spans="1:12">
      <c r="A400" s="368"/>
      <c r="B400" s="368"/>
      <c r="D400" s="368"/>
      <c r="E400" s="368"/>
      <c r="G400" s="368"/>
      <c r="H400" s="368"/>
      <c r="I400" s="368"/>
      <c r="L400" s="368"/>
    </row>
    <row r="401" spans="1:12">
      <c r="A401" s="368"/>
      <c r="B401" s="368"/>
      <c r="D401" s="368"/>
      <c r="E401" s="368"/>
      <c r="G401" s="368"/>
      <c r="H401" s="368"/>
      <c r="I401" s="368"/>
      <c r="L401" s="368"/>
    </row>
    <row r="402" spans="1:12">
      <c r="A402" s="368"/>
      <c r="B402" s="368"/>
      <c r="D402" s="368"/>
      <c r="E402" s="368"/>
      <c r="G402" s="368"/>
      <c r="H402" s="368"/>
      <c r="I402" s="368"/>
      <c r="L402" s="368"/>
    </row>
    <row r="403" spans="1:12">
      <c r="A403" s="368"/>
      <c r="B403" s="368"/>
      <c r="D403" s="368"/>
      <c r="E403" s="368"/>
      <c r="G403" s="368"/>
      <c r="H403" s="368"/>
      <c r="I403" s="368"/>
      <c r="L403" s="368"/>
    </row>
    <row r="404" spans="1:12">
      <c r="A404" s="368"/>
      <c r="B404" s="368"/>
      <c r="D404" s="368"/>
      <c r="E404" s="368"/>
      <c r="G404" s="368"/>
      <c r="H404" s="368"/>
      <c r="I404" s="368"/>
      <c r="L404" s="368"/>
    </row>
    <row r="405" spans="1:12">
      <c r="A405" s="368"/>
      <c r="B405" s="368"/>
      <c r="D405" s="368"/>
      <c r="E405" s="368"/>
      <c r="G405" s="368"/>
      <c r="H405" s="368"/>
      <c r="I405" s="368"/>
      <c r="L405" s="368"/>
    </row>
    <row r="406" spans="1:12">
      <c r="A406" s="368"/>
      <c r="B406" s="368"/>
      <c r="D406" s="368"/>
      <c r="E406" s="368"/>
      <c r="G406" s="368"/>
      <c r="H406" s="368"/>
      <c r="I406" s="368"/>
      <c r="L406" s="368"/>
    </row>
    <row r="407" spans="1:12">
      <c r="A407" s="368"/>
      <c r="B407" s="368"/>
      <c r="D407" s="368"/>
      <c r="E407" s="368"/>
      <c r="G407" s="368"/>
      <c r="H407" s="368"/>
      <c r="I407" s="368"/>
      <c r="L407" s="368"/>
    </row>
    <row r="408" spans="1:12">
      <c r="A408" s="368"/>
      <c r="B408" s="368"/>
      <c r="D408" s="368"/>
      <c r="E408" s="368"/>
      <c r="G408" s="368"/>
      <c r="H408" s="368"/>
      <c r="I408" s="368"/>
      <c r="L408" s="368"/>
    </row>
    <row r="409" spans="1:12">
      <c r="A409" s="368"/>
      <c r="B409" s="368"/>
      <c r="D409" s="368"/>
      <c r="E409" s="368"/>
      <c r="G409" s="368"/>
      <c r="H409" s="368"/>
      <c r="I409" s="368"/>
      <c r="L409" s="368"/>
    </row>
    <row r="410" spans="1:12">
      <c r="A410" s="368"/>
      <c r="B410" s="368"/>
      <c r="D410" s="368"/>
      <c r="E410" s="368"/>
      <c r="G410" s="368"/>
      <c r="H410" s="368"/>
      <c r="I410" s="368"/>
      <c r="L410" s="368"/>
    </row>
    <row r="411" spans="1:12">
      <c r="A411" s="368"/>
      <c r="B411" s="368"/>
      <c r="D411" s="368"/>
      <c r="E411" s="368"/>
      <c r="G411" s="368"/>
      <c r="H411" s="368"/>
      <c r="I411" s="368"/>
      <c r="L411" s="368"/>
    </row>
    <row r="412" spans="1:12">
      <c r="A412" s="368"/>
      <c r="B412" s="368"/>
      <c r="D412" s="368"/>
      <c r="E412" s="368"/>
      <c r="G412" s="368"/>
      <c r="H412" s="368"/>
      <c r="I412" s="368"/>
      <c r="L412" s="368"/>
    </row>
    <row r="413" spans="1:12">
      <c r="A413" s="368"/>
      <c r="B413" s="368"/>
      <c r="D413" s="368"/>
      <c r="E413" s="368"/>
      <c r="G413" s="368"/>
      <c r="H413" s="368"/>
      <c r="I413" s="368"/>
      <c r="L413" s="368"/>
    </row>
    <row r="414" spans="1:12">
      <c r="A414" s="368"/>
      <c r="B414" s="368"/>
      <c r="D414" s="368"/>
      <c r="E414" s="368"/>
      <c r="G414" s="368"/>
      <c r="H414" s="368"/>
      <c r="I414" s="368"/>
      <c r="L414" s="368"/>
    </row>
    <row r="415" spans="1:12">
      <c r="A415" s="368"/>
      <c r="B415" s="368"/>
      <c r="D415" s="368"/>
      <c r="E415" s="368"/>
      <c r="G415" s="368"/>
      <c r="H415" s="368"/>
      <c r="I415" s="368"/>
      <c r="L415" s="368"/>
    </row>
    <row r="416" spans="1:12">
      <c r="A416" s="368"/>
      <c r="B416" s="368"/>
      <c r="D416" s="368"/>
      <c r="E416" s="368"/>
      <c r="G416" s="368"/>
      <c r="H416" s="368"/>
      <c r="I416" s="368"/>
      <c r="L416" s="368"/>
    </row>
    <row r="417" spans="1:12">
      <c r="A417" s="368"/>
      <c r="B417" s="368"/>
      <c r="D417" s="368"/>
      <c r="E417" s="368"/>
      <c r="G417" s="368"/>
      <c r="H417" s="368"/>
      <c r="I417" s="368"/>
      <c r="L417" s="368"/>
    </row>
    <row r="418" spans="1:12">
      <c r="A418" s="368"/>
      <c r="B418" s="368"/>
      <c r="D418" s="368"/>
      <c r="E418" s="368"/>
      <c r="G418" s="368"/>
      <c r="H418" s="368"/>
      <c r="I418" s="368"/>
      <c r="L418" s="368"/>
    </row>
    <row r="419" spans="1:12">
      <c r="A419" s="368"/>
      <c r="B419" s="368"/>
      <c r="D419" s="368"/>
      <c r="E419" s="368"/>
      <c r="G419" s="368"/>
      <c r="H419" s="368"/>
      <c r="I419" s="368"/>
      <c r="L419" s="368"/>
    </row>
    <row r="420" spans="1:12">
      <c r="A420" s="368"/>
      <c r="B420" s="368"/>
      <c r="D420" s="368"/>
      <c r="E420" s="368"/>
      <c r="G420" s="368"/>
      <c r="H420" s="368"/>
      <c r="I420" s="368"/>
      <c r="L420" s="368"/>
    </row>
    <row r="421" spans="1:12">
      <c r="A421" s="368"/>
      <c r="B421" s="368"/>
      <c r="D421" s="368"/>
      <c r="E421" s="368"/>
      <c r="G421" s="368"/>
      <c r="H421" s="368"/>
      <c r="I421" s="368"/>
      <c r="L421" s="368"/>
    </row>
    <row r="422" spans="1:12">
      <c r="A422" s="368"/>
      <c r="B422" s="368"/>
      <c r="D422" s="368"/>
      <c r="E422" s="368"/>
      <c r="G422" s="368"/>
      <c r="H422" s="368"/>
      <c r="I422" s="368"/>
      <c r="L422" s="368"/>
    </row>
    <row r="423" spans="1:12">
      <c r="A423" s="368"/>
      <c r="B423" s="368"/>
      <c r="D423" s="368"/>
      <c r="E423" s="368"/>
      <c r="G423" s="368"/>
      <c r="H423" s="368"/>
      <c r="I423" s="368"/>
      <c r="L423" s="368"/>
    </row>
    <row r="424" spans="1:12">
      <c r="A424" s="368"/>
      <c r="B424" s="368"/>
      <c r="D424" s="368"/>
      <c r="E424" s="368"/>
      <c r="G424" s="368"/>
      <c r="H424" s="368"/>
      <c r="I424" s="368"/>
      <c r="L424" s="368"/>
    </row>
    <row r="425" spans="1:12">
      <c r="A425" s="368"/>
      <c r="B425" s="368"/>
      <c r="D425" s="368"/>
      <c r="E425" s="368"/>
      <c r="G425" s="368"/>
      <c r="H425" s="368"/>
      <c r="I425" s="368"/>
      <c r="L425" s="368"/>
    </row>
    <row r="426" spans="1:12">
      <c r="A426" s="368"/>
      <c r="B426" s="368"/>
      <c r="D426" s="368"/>
      <c r="E426" s="368"/>
      <c r="G426" s="368"/>
      <c r="H426" s="368"/>
      <c r="I426" s="368"/>
      <c r="L426" s="368"/>
    </row>
    <row r="427" spans="1:12">
      <c r="A427" s="368"/>
      <c r="B427" s="368"/>
      <c r="D427" s="368"/>
      <c r="E427" s="368"/>
      <c r="G427" s="368"/>
      <c r="H427" s="368"/>
      <c r="I427" s="368"/>
      <c r="L427" s="368"/>
    </row>
    <row r="428" spans="1:12">
      <c r="A428" s="368"/>
      <c r="B428" s="368"/>
      <c r="D428" s="368"/>
      <c r="E428" s="368"/>
      <c r="G428" s="368"/>
      <c r="H428" s="368"/>
      <c r="I428" s="368"/>
      <c r="L428" s="368"/>
    </row>
    <row r="429" spans="1:12">
      <c r="A429" s="368"/>
      <c r="B429" s="368"/>
      <c r="D429" s="368"/>
      <c r="E429" s="368"/>
      <c r="G429" s="368"/>
      <c r="H429" s="368"/>
      <c r="I429" s="368"/>
      <c r="L429" s="368"/>
    </row>
    <row r="430" spans="1:12">
      <c r="A430" s="368"/>
      <c r="B430" s="368"/>
      <c r="D430" s="368"/>
      <c r="E430" s="368"/>
      <c r="G430" s="368"/>
      <c r="H430" s="368"/>
      <c r="I430" s="368"/>
      <c r="L430" s="368"/>
    </row>
    <row r="431" spans="1:12">
      <c r="A431" s="368"/>
      <c r="B431" s="368"/>
      <c r="D431" s="368"/>
      <c r="E431" s="368"/>
      <c r="G431" s="368"/>
      <c r="H431" s="368"/>
      <c r="I431" s="368"/>
      <c r="L431" s="368"/>
    </row>
    <row r="432" spans="1:12">
      <c r="A432" s="368"/>
      <c r="B432" s="368"/>
      <c r="D432" s="368"/>
      <c r="E432" s="368"/>
      <c r="G432" s="368"/>
      <c r="H432" s="368"/>
      <c r="I432" s="368"/>
      <c r="L432" s="368"/>
    </row>
    <row r="433" spans="1:12">
      <c r="A433" s="368"/>
      <c r="B433" s="368"/>
      <c r="D433" s="368"/>
      <c r="E433" s="368"/>
      <c r="G433" s="368"/>
      <c r="H433" s="368"/>
      <c r="I433" s="368"/>
      <c r="L433" s="368"/>
    </row>
    <row r="434" spans="1:12">
      <c r="A434" s="368"/>
      <c r="B434" s="368"/>
      <c r="D434" s="368"/>
      <c r="E434" s="368"/>
      <c r="G434" s="368"/>
      <c r="H434" s="368"/>
      <c r="I434" s="368"/>
      <c r="L434" s="368"/>
    </row>
    <row r="435" spans="1:12">
      <c r="A435" s="368"/>
      <c r="B435" s="368"/>
      <c r="D435" s="368"/>
      <c r="E435" s="368"/>
      <c r="G435" s="368"/>
      <c r="H435" s="368"/>
      <c r="I435" s="368"/>
      <c r="L435" s="368"/>
    </row>
    <row r="436" spans="1:12">
      <c r="A436" s="368"/>
      <c r="B436" s="368"/>
      <c r="D436" s="368"/>
      <c r="E436" s="368"/>
      <c r="G436" s="368"/>
      <c r="H436" s="368"/>
      <c r="I436" s="368"/>
      <c r="L436" s="368"/>
    </row>
    <row r="437" spans="1:12">
      <c r="A437" s="368"/>
      <c r="B437" s="368"/>
      <c r="D437" s="368"/>
      <c r="E437" s="368"/>
      <c r="G437" s="368"/>
      <c r="H437" s="368"/>
      <c r="I437" s="368"/>
      <c r="L437" s="368"/>
    </row>
    <row r="438" spans="1:12">
      <c r="A438" s="368"/>
      <c r="B438" s="368"/>
      <c r="D438" s="368"/>
      <c r="E438" s="368"/>
      <c r="G438" s="368"/>
      <c r="H438" s="368"/>
      <c r="I438" s="368"/>
      <c r="L438" s="368"/>
    </row>
    <row r="439" spans="1:12">
      <c r="A439" s="368"/>
      <c r="B439" s="368"/>
      <c r="D439" s="368"/>
      <c r="E439" s="368"/>
      <c r="G439" s="368"/>
      <c r="H439" s="368"/>
      <c r="I439" s="368"/>
      <c r="L439" s="368"/>
    </row>
    <row r="440" spans="1:12">
      <c r="A440" s="368"/>
      <c r="B440" s="368"/>
      <c r="D440" s="368"/>
      <c r="E440" s="368"/>
      <c r="G440" s="368"/>
      <c r="H440" s="368"/>
      <c r="I440" s="368"/>
      <c r="L440" s="368"/>
    </row>
    <row r="441" spans="1:12">
      <c r="A441" s="368"/>
      <c r="B441" s="368"/>
      <c r="D441" s="368"/>
      <c r="E441" s="368"/>
      <c r="G441" s="368"/>
      <c r="H441" s="368"/>
      <c r="I441" s="368"/>
      <c r="L441" s="368"/>
    </row>
    <row r="442" spans="1:12">
      <c r="A442" s="368"/>
      <c r="B442" s="368"/>
      <c r="D442" s="368"/>
      <c r="E442" s="368"/>
      <c r="G442" s="368"/>
      <c r="H442" s="368"/>
      <c r="I442" s="368"/>
      <c r="L442" s="368"/>
    </row>
    <row r="443" spans="1:12">
      <c r="A443" s="368"/>
      <c r="B443" s="368"/>
      <c r="D443" s="368"/>
      <c r="E443" s="368"/>
      <c r="G443" s="368"/>
      <c r="H443" s="368"/>
      <c r="I443" s="368"/>
      <c r="L443" s="368"/>
    </row>
    <row r="444" spans="1:12">
      <c r="A444" s="368"/>
      <c r="B444" s="368"/>
      <c r="D444" s="368"/>
      <c r="E444" s="368"/>
      <c r="G444" s="368"/>
      <c r="H444" s="368"/>
      <c r="I444" s="368"/>
      <c r="L444" s="368"/>
    </row>
    <row r="445" spans="1:12">
      <c r="A445" s="368"/>
      <c r="B445" s="368"/>
      <c r="D445" s="368"/>
      <c r="E445" s="368"/>
      <c r="G445" s="368"/>
      <c r="H445" s="368"/>
      <c r="I445" s="368"/>
      <c r="L445" s="368"/>
    </row>
    <row r="446" spans="1:12">
      <c r="A446" s="368"/>
      <c r="B446" s="368"/>
      <c r="D446" s="368"/>
      <c r="E446" s="368"/>
      <c r="G446" s="368"/>
      <c r="H446" s="368"/>
      <c r="I446" s="368"/>
      <c r="L446" s="368"/>
    </row>
    <row r="447" spans="1:12">
      <c r="A447" s="368"/>
      <c r="B447" s="368"/>
      <c r="D447" s="368"/>
      <c r="E447" s="368"/>
      <c r="G447" s="368"/>
      <c r="H447" s="368"/>
      <c r="I447" s="368"/>
      <c r="L447" s="368"/>
    </row>
    <row r="448" spans="1:12">
      <c r="A448" s="368"/>
      <c r="B448" s="368"/>
      <c r="D448" s="368"/>
      <c r="E448" s="368"/>
      <c r="G448" s="368"/>
      <c r="H448" s="368"/>
      <c r="I448" s="368"/>
      <c r="L448" s="368"/>
    </row>
    <row r="449" spans="1:12">
      <c r="A449" s="368"/>
      <c r="B449" s="368"/>
      <c r="D449" s="368"/>
      <c r="E449" s="368"/>
      <c r="G449" s="368"/>
      <c r="H449" s="368"/>
      <c r="I449" s="368"/>
      <c r="L449" s="368"/>
    </row>
    <row r="450" spans="1:12">
      <c r="A450" s="368"/>
      <c r="B450" s="368"/>
      <c r="D450" s="368"/>
      <c r="E450" s="368"/>
      <c r="G450" s="368"/>
      <c r="H450" s="368"/>
      <c r="I450" s="368"/>
      <c r="L450" s="368"/>
    </row>
    <row r="451" spans="1:12">
      <c r="A451" s="368"/>
      <c r="B451" s="368"/>
      <c r="D451" s="368"/>
      <c r="E451" s="368"/>
      <c r="G451" s="368"/>
      <c r="H451" s="368"/>
      <c r="I451" s="368"/>
      <c r="L451" s="368"/>
    </row>
    <row r="452" spans="1:12">
      <c r="A452" s="368"/>
      <c r="B452" s="368"/>
      <c r="D452" s="368"/>
      <c r="E452" s="368"/>
      <c r="G452" s="368"/>
      <c r="H452" s="368"/>
      <c r="I452" s="368"/>
      <c r="L452" s="368"/>
    </row>
    <row r="453" spans="1:12">
      <c r="A453" s="368"/>
      <c r="B453" s="368"/>
      <c r="D453" s="368"/>
      <c r="E453" s="368"/>
      <c r="G453" s="368"/>
      <c r="H453" s="368"/>
      <c r="I453" s="368"/>
      <c r="L453" s="368"/>
    </row>
    <row r="454" spans="1:12">
      <c r="A454" s="368"/>
      <c r="B454" s="368"/>
      <c r="D454" s="368"/>
      <c r="E454" s="368"/>
      <c r="G454" s="368"/>
      <c r="H454" s="368"/>
      <c r="I454" s="368"/>
      <c r="L454" s="368"/>
    </row>
    <row r="455" spans="1:12">
      <c r="A455" s="368"/>
      <c r="B455" s="368"/>
      <c r="D455" s="368"/>
      <c r="E455" s="368"/>
      <c r="G455" s="368"/>
      <c r="H455" s="368"/>
      <c r="I455" s="368"/>
      <c r="L455" s="368"/>
    </row>
    <row r="456" spans="1:12">
      <c r="A456" s="368"/>
      <c r="B456" s="368"/>
      <c r="D456" s="368"/>
      <c r="E456" s="368"/>
      <c r="G456" s="368"/>
      <c r="H456" s="368"/>
      <c r="I456" s="368"/>
      <c r="L456" s="368"/>
    </row>
    <row r="457" spans="1:12">
      <c r="A457" s="368"/>
      <c r="B457" s="368"/>
      <c r="D457" s="368"/>
      <c r="E457" s="368"/>
      <c r="G457" s="368"/>
      <c r="H457" s="368"/>
      <c r="I457" s="368"/>
      <c r="L457" s="368"/>
    </row>
    <row r="458" spans="1:12">
      <c r="A458" s="368"/>
      <c r="B458" s="368"/>
      <c r="D458" s="368"/>
      <c r="E458" s="368"/>
      <c r="G458" s="368"/>
      <c r="H458" s="368"/>
      <c r="I458" s="368"/>
      <c r="L458" s="368"/>
    </row>
    <row r="459" spans="1:12">
      <c r="A459" s="368"/>
      <c r="B459" s="368"/>
      <c r="D459" s="368"/>
      <c r="E459" s="368"/>
      <c r="G459" s="368"/>
      <c r="H459" s="368"/>
      <c r="I459" s="368"/>
      <c r="L459" s="368"/>
    </row>
    <row r="460" spans="1:12">
      <c r="A460" s="368"/>
      <c r="B460" s="368"/>
      <c r="D460" s="368"/>
      <c r="E460" s="368"/>
      <c r="G460" s="368"/>
      <c r="H460" s="368"/>
      <c r="I460" s="368"/>
      <c r="L460" s="368"/>
    </row>
    <row r="461" spans="1:12">
      <c r="A461" s="368"/>
      <c r="B461" s="368"/>
      <c r="D461" s="368"/>
      <c r="E461" s="368"/>
      <c r="G461" s="368"/>
      <c r="H461" s="368"/>
      <c r="I461" s="368"/>
      <c r="L461" s="368"/>
    </row>
    <row r="462" spans="1:12">
      <c r="A462" s="368"/>
      <c r="B462" s="368"/>
      <c r="D462" s="368"/>
      <c r="E462" s="368"/>
      <c r="G462" s="368"/>
      <c r="H462" s="368"/>
      <c r="I462" s="368"/>
      <c r="L462" s="368"/>
    </row>
    <row r="463" spans="1:12">
      <c r="A463" s="368"/>
      <c r="B463" s="368"/>
      <c r="D463" s="368"/>
      <c r="E463" s="368"/>
      <c r="G463" s="368"/>
      <c r="H463" s="368"/>
      <c r="I463" s="368"/>
      <c r="L463" s="368"/>
    </row>
    <row r="464" spans="1:12">
      <c r="A464" s="368"/>
      <c r="B464" s="368"/>
      <c r="D464" s="368"/>
      <c r="E464" s="368"/>
      <c r="G464" s="368"/>
      <c r="H464" s="368"/>
      <c r="I464" s="368"/>
      <c r="L464" s="368"/>
    </row>
    <row r="465" spans="1:12">
      <c r="A465" s="368"/>
      <c r="B465" s="368"/>
      <c r="D465" s="368"/>
      <c r="E465" s="368"/>
      <c r="G465" s="368"/>
      <c r="H465" s="368"/>
      <c r="I465" s="368"/>
      <c r="L465" s="368"/>
    </row>
    <row r="466" spans="1:12">
      <c r="A466" s="368"/>
      <c r="B466" s="368"/>
      <c r="D466" s="368"/>
      <c r="E466" s="368"/>
      <c r="G466" s="368"/>
      <c r="H466" s="368"/>
      <c r="I466" s="368"/>
      <c r="L466" s="368"/>
    </row>
    <row r="467" spans="1:12">
      <c r="A467" s="368"/>
      <c r="B467" s="368"/>
      <c r="D467" s="368"/>
      <c r="E467" s="368"/>
      <c r="G467" s="368"/>
      <c r="H467" s="368"/>
      <c r="I467" s="368"/>
      <c r="L467" s="368"/>
    </row>
    <row r="468" spans="1:12">
      <c r="A468" s="368"/>
      <c r="B468" s="368"/>
      <c r="D468" s="368"/>
      <c r="E468" s="368"/>
      <c r="G468" s="368"/>
      <c r="H468" s="368"/>
      <c r="I468" s="368"/>
      <c r="L468" s="368"/>
    </row>
    <row r="469" spans="1:12">
      <c r="A469" s="368"/>
      <c r="B469" s="368"/>
      <c r="D469" s="368"/>
      <c r="E469" s="368"/>
      <c r="G469" s="368"/>
      <c r="H469" s="368"/>
      <c r="I469" s="368"/>
      <c r="L469" s="368"/>
    </row>
    <row r="470" spans="1:12">
      <c r="A470" s="368"/>
      <c r="B470" s="368"/>
      <c r="D470" s="368"/>
      <c r="E470" s="368"/>
      <c r="G470" s="368"/>
      <c r="H470" s="368"/>
      <c r="I470" s="368"/>
      <c r="L470" s="368"/>
    </row>
    <row r="471" spans="1:12">
      <c r="A471" s="368"/>
      <c r="B471" s="368"/>
      <c r="D471" s="368"/>
      <c r="E471" s="368"/>
      <c r="G471" s="368"/>
      <c r="H471" s="368"/>
      <c r="I471" s="368"/>
      <c r="L471" s="368"/>
    </row>
    <row r="472" spans="1:12">
      <c r="A472" s="368"/>
      <c r="B472" s="368"/>
      <c r="D472" s="368"/>
      <c r="E472" s="368"/>
      <c r="G472" s="368"/>
      <c r="H472" s="368"/>
      <c r="I472" s="368"/>
      <c r="L472" s="368"/>
    </row>
    <row r="473" spans="1:12">
      <c r="A473" s="368"/>
      <c r="B473" s="368"/>
      <c r="D473" s="368"/>
      <c r="E473" s="368"/>
      <c r="G473" s="368"/>
      <c r="H473" s="368"/>
      <c r="I473" s="368"/>
      <c r="L473" s="368"/>
    </row>
    <row r="474" spans="1:12">
      <c r="A474" s="368"/>
      <c r="B474" s="368"/>
      <c r="D474" s="368"/>
      <c r="E474" s="368"/>
      <c r="G474" s="368"/>
      <c r="H474" s="368"/>
      <c r="I474" s="368"/>
      <c r="L474" s="368"/>
    </row>
    <row r="475" spans="1:12">
      <c r="A475" s="368"/>
      <c r="B475" s="368"/>
      <c r="D475" s="368"/>
      <c r="E475" s="368"/>
      <c r="G475" s="368"/>
      <c r="H475" s="368"/>
      <c r="I475" s="368"/>
      <c r="L475" s="368"/>
    </row>
    <row r="476" spans="1:12">
      <c r="A476" s="368"/>
      <c r="B476" s="368"/>
      <c r="D476" s="368"/>
      <c r="E476" s="368"/>
      <c r="G476" s="368"/>
      <c r="H476" s="368"/>
      <c r="I476" s="368"/>
      <c r="L476" s="368"/>
    </row>
    <row r="477" spans="1:12">
      <c r="A477" s="368"/>
      <c r="B477" s="368"/>
      <c r="D477" s="368"/>
      <c r="E477" s="368"/>
      <c r="G477" s="368"/>
      <c r="H477" s="368"/>
      <c r="I477" s="368"/>
      <c r="L477" s="368"/>
    </row>
    <row r="478" spans="1:12">
      <c r="A478" s="368"/>
      <c r="B478" s="368"/>
      <c r="D478" s="368"/>
      <c r="E478" s="368"/>
      <c r="G478" s="368"/>
      <c r="H478" s="368"/>
      <c r="I478" s="368"/>
      <c r="L478" s="368"/>
    </row>
    <row r="479" spans="1:12">
      <c r="A479" s="368"/>
      <c r="B479" s="368"/>
      <c r="D479" s="368"/>
      <c r="E479" s="368"/>
      <c r="G479" s="368"/>
      <c r="H479" s="368"/>
      <c r="I479" s="368"/>
      <c r="L479" s="368"/>
    </row>
    <row r="480" spans="1:12">
      <c r="A480" s="368"/>
      <c r="B480" s="368"/>
      <c r="D480" s="368"/>
      <c r="E480" s="368"/>
      <c r="G480" s="368"/>
      <c r="H480" s="368"/>
      <c r="I480" s="368"/>
      <c r="L480" s="368"/>
    </row>
    <row r="481" spans="1:12">
      <c r="A481" s="368"/>
      <c r="B481" s="368"/>
      <c r="D481" s="368"/>
      <c r="E481" s="368"/>
      <c r="G481" s="368"/>
      <c r="H481" s="368"/>
      <c r="I481" s="368"/>
      <c r="L481" s="368"/>
    </row>
    <row r="482" spans="1:12">
      <c r="A482" s="368"/>
      <c r="B482" s="368"/>
      <c r="D482" s="368"/>
      <c r="E482" s="368"/>
      <c r="G482" s="368"/>
      <c r="H482" s="368"/>
      <c r="I482" s="368"/>
      <c r="L482" s="368"/>
    </row>
    <row r="483" spans="1:12">
      <c r="A483" s="368"/>
      <c r="B483" s="368"/>
      <c r="D483" s="368"/>
      <c r="E483" s="368"/>
      <c r="G483" s="368"/>
      <c r="H483" s="368"/>
      <c r="I483" s="368"/>
      <c r="L483" s="368"/>
    </row>
    <row r="484" spans="1:12">
      <c r="A484" s="368"/>
      <c r="B484" s="368"/>
      <c r="D484" s="368"/>
      <c r="E484" s="368"/>
      <c r="G484" s="368"/>
      <c r="H484" s="368"/>
      <c r="I484" s="368"/>
      <c r="L484" s="368"/>
    </row>
    <row r="485" spans="1:12">
      <c r="A485" s="368"/>
      <c r="B485" s="368"/>
      <c r="D485" s="368"/>
      <c r="E485" s="368"/>
      <c r="G485" s="368"/>
      <c r="H485" s="368"/>
      <c r="I485" s="368"/>
      <c r="L485" s="368"/>
    </row>
    <row r="486" spans="1:12">
      <c r="A486" s="368"/>
      <c r="B486" s="368"/>
      <c r="D486" s="368"/>
      <c r="E486" s="368"/>
      <c r="G486" s="368"/>
      <c r="H486" s="368"/>
      <c r="I486" s="368"/>
      <c r="L486" s="368"/>
    </row>
    <row r="487" spans="1:12">
      <c r="A487" s="368"/>
      <c r="B487" s="368"/>
      <c r="D487" s="368"/>
      <c r="E487" s="368"/>
      <c r="G487" s="368"/>
      <c r="H487" s="368"/>
      <c r="I487" s="368"/>
      <c r="L487" s="368"/>
    </row>
    <row r="488" spans="1:12">
      <c r="A488" s="368"/>
      <c r="B488" s="368"/>
      <c r="D488" s="368"/>
      <c r="E488" s="368"/>
      <c r="G488" s="368"/>
      <c r="H488" s="368"/>
      <c r="I488" s="368"/>
      <c r="L488" s="368"/>
    </row>
    <row r="489" spans="1:12">
      <c r="A489" s="368"/>
      <c r="B489" s="368"/>
      <c r="D489" s="368"/>
      <c r="E489" s="368"/>
      <c r="G489" s="368"/>
      <c r="H489" s="368"/>
      <c r="I489" s="368"/>
      <c r="L489" s="368"/>
    </row>
    <row r="490" spans="1:12">
      <c r="A490" s="368"/>
      <c r="B490" s="368"/>
      <c r="D490" s="368"/>
      <c r="E490" s="368"/>
      <c r="G490" s="368"/>
      <c r="H490" s="368"/>
      <c r="I490" s="368"/>
      <c r="L490" s="368"/>
    </row>
    <row r="491" spans="1:12">
      <c r="A491" s="368"/>
      <c r="B491" s="368"/>
      <c r="D491" s="368"/>
      <c r="E491" s="368"/>
      <c r="G491" s="368"/>
      <c r="H491" s="368"/>
      <c r="I491" s="368"/>
      <c r="L491" s="368"/>
    </row>
    <row r="492" spans="1:12">
      <c r="A492" s="368"/>
      <c r="B492" s="368"/>
      <c r="D492" s="368"/>
      <c r="E492" s="368"/>
      <c r="G492" s="368"/>
      <c r="H492" s="368"/>
      <c r="I492" s="368"/>
      <c r="L492" s="368"/>
    </row>
    <row r="493" spans="1:12">
      <c r="A493" s="368"/>
      <c r="B493" s="368"/>
      <c r="D493" s="368"/>
      <c r="E493" s="368"/>
      <c r="G493" s="368"/>
      <c r="H493" s="368"/>
      <c r="I493" s="368"/>
      <c r="L493" s="368"/>
    </row>
    <row r="494" spans="1:12">
      <c r="A494" s="368"/>
      <c r="B494" s="368"/>
      <c r="D494" s="368"/>
      <c r="E494" s="368"/>
      <c r="G494" s="368"/>
      <c r="H494" s="368"/>
      <c r="I494" s="368"/>
      <c r="L494" s="368"/>
    </row>
    <row r="495" spans="1:12">
      <c r="A495" s="368"/>
      <c r="B495" s="368"/>
      <c r="D495" s="368"/>
      <c r="E495" s="368"/>
      <c r="G495" s="368"/>
      <c r="H495" s="368"/>
      <c r="I495" s="368"/>
      <c r="L495" s="368"/>
    </row>
    <row r="496" spans="1:12">
      <c r="A496" s="368"/>
      <c r="B496" s="368"/>
      <c r="D496" s="368"/>
      <c r="E496" s="368"/>
      <c r="G496" s="368"/>
      <c r="H496" s="368"/>
      <c r="I496" s="368"/>
      <c r="L496" s="368"/>
    </row>
    <row r="497" spans="1:12">
      <c r="A497" s="368"/>
      <c r="B497" s="368"/>
      <c r="D497" s="368"/>
      <c r="E497" s="368"/>
      <c r="G497" s="368"/>
      <c r="H497" s="368"/>
      <c r="I497" s="368"/>
      <c r="L497" s="368"/>
    </row>
    <row r="498" spans="1:12">
      <c r="A498" s="368"/>
      <c r="B498" s="368"/>
      <c r="D498" s="368"/>
      <c r="E498" s="368"/>
      <c r="G498" s="368"/>
      <c r="H498" s="368"/>
      <c r="I498" s="368"/>
      <c r="L498" s="368"/>
    </row>
    <row r="499" spans="1:12">
      <c r="A499" s="368"/>
      <c r="B499" s="368"/>
      <c r="D499" s="368"/>
      <c r="E499" s="368"/>
      <c r="G499" s="368"/>
      <c r="H499" s="368"/>
      <c r="I499" s="368"/>
      <c r="L499" s="368"/>
    </row>
    <row r="500" spans="1:12">
      <c r="A500" s="368"/>
      <c r="B500" s="368"/>
      <c r="D500" s="368"/>
      <c r="E500" s="368"/>
      <c r="G500" s="368"/>
      <c r="H500" s="368"/>
      <c r="I500" s="368"/>
      <c r="L500" s="368"/>
    </row>
    <row r="501" spans="1:12">
      <c r="A501" s="368"/>
      <c r="B501" s="368"/>
      <c r="D501" s="368"/>
      <c r="E501" s="368"/>
      <c r="G501" s="368"/>
      <c r="H501" s="368"/>
      <c r="I501" s="368"/>
      <c r="L501" s="368"/>
    </row>
    <row r="502" spans="1:12">
      <c r="A502" s="368"/>
      <c r="B502" s="368"/>
      <c r="D502" s="368"/>
      <c r="E502" s="368"/>
      <c r="G502" s="368"/>
      <c r="H502" s="368"/>
      <c r="I502" s="368"/>
      <c r="L502" s="368"/>
    </row>
    <row r="503" spans="1:12">
      <c r="A503" s="368"/>
      <c r="B503" s="368"/>
      <c r="D503" s="368"/>
      <c r="E503" s="368"/>
      <c r="G503" s="368"/>
      <c r="H503" s="368"/>
      <c r="I503" s="368"/>
      <c r="L503" s="368"/>
    </row>
    <row r="504" spans="1:12">
      <c r="A504" s="368"/>
      <c r="B504" s="368"/>
      <c r="D504" s="368"/>
      <c r="E504" s="368"/>
      <c r="G504" s="368"/>
      <c r="H504" s="368"/>
      <c r="I504" s="368"/>
      <c r="L504" s="368"/>
    </row>
    <row r="505" spans="1:12">
      <c r="A505" s="368"/>
      <c r="B505" s="368"/>
      <c r="D505" s="368"/>
      <c r="E505" s="368"/>
      <c r="G505" s="368"/>
      <c r="H505" s="368"/>
      <c r="I505" s="368"/>
      <c r="L505" s="368"/>
    </row>
    <row r="506" spans="1:12">
      <c r="A506" s="368"/>
      <c r="B506" s="368"/>
      <c r="D506" s="368"/>
      <c r="E506" s="368"/>
      <c r="G506" s="368"/>
      <c r="H506" s="368"/>
      <c r="I506" s="368"/>
      <c r="L506" s="368"/>
    </row>
    <row r="507" spans="1:12">
      <c r="A507" s="368"/>
      <c r="B507" s="368"/>
      <c r="D507" s="368"/>
      <c r="E507" s="368"/>
      <c r="G507" s="368"/>
      <c r="H507" s="368"/>
      <c r="I507" s="368"/>
      <c r="L507" s="368"/>
    </row>
    <row r="508" spans="1:12">
      <c r="A508" s="368"/>
      <c r="B508" s="368"/>
      <c r="D508" s="368"/>
      <c r="E508" s="368"/>
      <c r="G508" s="368"/>
      <c r="H508" s="368"/>
      <c r="I508" s="368"/>
      <c r="L508" s="368"/>
    </row>
    <row r="509" spans="1:12">
      <c r="A509" s="368"/>
      <c r="B509" s="368"/>
      <c r="D509" s="368"/>
      <c r="E509" s="368"/>
      <c r="G509" s="368"/>
      <c r="H509" s="368"/>
      <c r="I509" s="368"/>
      <c r="L509" s="368"/>
    </row>
    <row r="510" spans="1:12">
      <c r="A510" s="368"/>
      <c r="B510" s="368"/>
      <c r="D510" s="368"/>
      <c r="E510" s="368"/>
      <c r="G510" s="368"/>
      <c r="H510" s="368"/>
      <c r="I510" s="368"/>
      <c r="L510" s="368"/>
    </row>
    <row r="511" spans="1:12">
      <c r="A511" s="368"/>
      <c r="B511" s="368"/>
      <c r="D511" s="368"/>
      <c r="E511" s="368"/>
      <c r="G511" s="368"/>
      <c r="H511" s="368"/>
      <c r="I511" s="368"/>
      <c r="L511" s="368"/>
    </row>
    <row r="512" spans="1:12">
      <c r="A512" s="368"/>
      <c r="B512" s="368"/>
      <c r="D512" s="368"/>
      <c r="E512" s="368"/>
      <c r="G512" s="368"/>
      <c r="H512" s="368"/>
      <c r="I512" s="368"/>
      <c r="L512" s="368"/>
    </row>
    <row r="513" spans="1:12">
      <c r="A513" s="368"/>
      <c r="B513" s="368"/>
      <c r="D513" s="368"/>
      <c r="E513" s="368"/>
      <c r="G513" s="368"/>
      <c r="H513" s="368"/>
      <c r="I513" s="368"/>
      <c r="L513" s="368"/>
    </row>
    <row r="514" spans="1:12">
      <c r="A514" s="368"/>
      <c r="B514" s="368"/>
      <c r="D514" s="368"/>
      <c r="E514" s="368"/>
      <c r="G514" s="368"/>
      <c r="H514" s="368"/>
      <c r="I514" s="368"/>
      <c r="L514" s="368"/>
    </row>
    <row r="515" spans="1:12">
      <c r="A515" s="368"/>
      <c r="B515" s="368"/>
      <c r="D515" s="368"/>
      <c r="E515" s="368"/>
      <c r="G515" s="368"/>
      <c r="H515" s="368"/>
      <c r="I515" s="368"/>
      <c r="L515" s="368"/>
    </row>
    <row r="516" spans="1:12">
      <c r="A516" s="368"/>
      <c r="B516" s="368"/>
      <c r="D516" s="368"/>
      <c r="E516" s="368"/>
      <c r="G516" s="368"/>
      <c r="H516" s="368"/>
      <c r="I516" s="368"/>
      <c r="L516" s="368"/>
    </row>
    <row r="517" spans="1:12">
      <c r="A517" s="368"/>
      <c r="B517" s="368"/>
      <c r="D517" s="368"/>
      <c r="E517" s="368"/>
      <c r="G517" s="368"/>
      <c r="H517" s="368"/>
      <c r="I517" s="368"/>
      <c r="L517" s="368"/>
    </row>
    <row r="518" spans="1:12">
      <c r="A518" s="368"/>
      <c r="B518" s="368"/>
      <c r="D518" s="368"/>
      <c r="E518" s="368"/>
      <c r="G518" s="368"/>
      <c r="H518" s="368"/>
      <c r="I518" s="368"/>
      <c r="L518" s="368"/>
    </row>
    <row r="519" spans="1:12">
      <c r="A519" s="368"/>
      <c r="B519" s="368"/>
      <c r="D519" s="368"/>
      <c r="E519" s="368"/>
      <c r="G519" s="368"/>
      <c r="H519" s="368"/>
      <c r="I519" s="368"/>
      <c r="L519" s="368"/>
    </row>
    <row r="520" spans="1:12">
      <c r="A520" s="368"/>
      <c r="B520" s="368"/>
      <c r="D520" s="368"/>
      <c r="E520" s="368"/>
      <c r="G520" s="368"/>
      <c r="H520" s="368"/>
      <c r="I520" s="368"/>
      <c r="L520" s="368"/>
    </row>
    <row r="521" spans="1:12">
      <c r="A521" s="368"/>
      <c r="B521" s="368"/>
      <c r="D521" s="368"/>
      <c r="E521" s="368"/>
      <c r="G521" s="368"/>
      <c r="H521" s="368"/>
      <c r="I521" s="368"/>
      <c r="L521" s="368"/>
    </row>
    <row r="522" spans="1:12">
      <c r="A522" s="368"/>
      <c r="B522" s="368"/>
      <c r="D522" s="368"/>
      <c r="E522" s="368"/>
      <c r="G522" s="368"/>
      <c r="H522" s="368"/>
      <c r="I522" s="368"/>
      <c r="L522" s="368"/>
    </row>
    <row r="523" spans="1:12">
      <c r="A523" s="368"/>
      <c r="B523" s="368"/>
      <c r="D523" s="368"/>
      <c r="E523" s="368"/>
      <c r="G523" s="368"/>
      <c r="H523" s="368"/>
      <c r="I523" s="368"/>
      <c r="L523" s="368"/>
    </row>
    <row r="524" spans="1:12">
      <c r="A524" s="368"/>
      <c r="B524" s="368"/>
      <c r="D524" s="368"/>
      <c r="E524" s="368"/>
      <c r="G524" s="368"/>
      <c r="H524" s="368"/>
      <c r="I524" s="368"/>
      <c r="L524" s="368"/>
    </row>
    <row r="525" spans="1:12">
      <c r="A525" s="368"/>
      <c r="B525" s="368"/>
      <c r="D525" s="368"/>
      <c r="E525" s="368"/>
      <c r="G525" s="368"/>
      <c r="H525" s="368"/>
      <c r="I525" s="368"/>
      <c r="L525" s="368"/>
    </row>
    <row r="526" spans="1:12">
      <c r="A526" s="368"/>
      <c r="B526" s="368"/>
      <c r="D526" s="368"/>
      <c r="E526" s="368"/>
      <c r="G526" s="368"/>
      <c r="H526" s="368"/>
      <c r="I526" s="368"/>
      <c r="L526" s="368"/>
    </row>
    <row r="527" spans="1:12">
      <c r="A527" s="368"/>
      <c r="B527" s="368"/>
      <c r="D527" s="368"/>
      <c r="E527" s="368"/>
      <c r="G527" s="368"/>
      <c r="H527" s="368"/>
      <c r="I527" s="368"/>
      <c r="L527" s="368"/>
    </row>
    <row r="528" spans="1:12">
      <c r="A528" s="368"/>
      <c r="B528" s="368"/>
      <c r="D528" s="368"/>
      <c r="E528" s="368"/>
      <c r="G528" s="368"/>
      <c r="H528" s="368"/>
      <c r="I528" s="368"/>
      <c r="L528" s="368"/>
    </row>
    <row r="529" spans="1:12">
      <c r="A529" s="368"/>
      <c r="B529" s="368"/>
      <c r="D529" s="368"/>
      <c r="E529" s="368"/>
      <c r="G529" s="368"/>
      <c r="H529" s="368"/>
      <c r="I529" s="368"/>
      <c r="L529" s="368"/>
    </row>
    <row r="530" spans="1:12">
      <c r="A530" s="368"/>
      <c r="B530" s="368"/>
      <c r="D530" s="368"/>
      <c r="E530" s="368"/>
      <c r="G530" s="368"/>
      <c r="H530" s="368"/>
      <c r="I530" s="368"/>
      <c r="L530" s="368"/>
    </row>
    <row r="531" spans="1:12">
      <c r="A531" s="368"/>
      <c r="B531" s="368"/>
      <c r="D531" s="368"/>
      <c r="E531" s="368"/>
      <c r="G531" s="368"/>
      <c r="H531" s="368"/>
      <c r="I531" s="368"/>
      <c r="L531" s="368"/>
    </row>
    <row r="532" spans="1:12">
      <c r="A532" s="368"/>
      <c r="B532" s="368"/>
      <c r="D532" s="368"/>
      <c r="E532" s="368"/>
      <c r="G532" s="368"/>
      <c r="H532" s="368"/>
      <c r="I532" s="368"/>
      <c r="L532" s="368"/>
    </row>
    <row r="533" spans="1:12">
      <c r="A533" s="368"/>
      <c r="B533" s="368"/>
      <c r="D533" s="368"/>
      <c r="E533" s="368"/>
      <c r="G533" s="368"/>
      <c r="H533" s="368"/>
      <c r="I533" s="368"/>
      <c r="L533" s="368"/>
    </row>
    <row r="534" spans="1:12">
      <c r="A534" s="368"/>
      <c r="B534" s="368"/>
      <c r="D534" s="368"/>
      <c r="E534" s="368"/>
      <c r="G534" s="368"/>
      <c r="H534" s="368"/>
      <c r="I534" s="368"/>
      <c r="L534" s="368"/>
    </row>
    <row r="535" spans="1:12">
      <c r="A535" s="368"/>
      <c r="B535" s="368"/>
      <c r="D535" s="368"/>
      <c r="E535" s="368"/>
      <c r="G535" s="368"/>
      <c r="H535" s="368"/>
      <c r="I535" s="368"/>
      <c r="L535" s="368"/>
    </row>
    <row r="536" spans="1:12">
      <c r="A536" s="368"/>
      <c r="B536" s="368"/>
      <c r="D536" s="368"/>
      <c r="E536" s="368"/>
      <c r="G536" s="368"/>
      <c r="H536" s="368"/>
      <c r="I536" s="368"/>
      <c r="L536" s="368"/>
    </row>
    <row r="537" spans="1:12">
      <c r="A537" s="368"/>
      <c r="B537" s="368"/>
      <c r="D537" s="368"/>
      <c r="E537" s="368"/>
      <c r="G537" s="368"/>
      <c r="H537" s="368"/>
      <c r="I537" s="368"/>
      <c r="L537" s="368"/>
    </row>
    <row r="538" spans="1:12">
      <c r="A538" s="368"/>
      <c r="B538" s="368"/>
      <c r="D538" s="368"/>
      <c r="E538" s="368"/>
      <c r="G538" s="368"/>
      <c r="H538" s="368"/>
      <c r="I538" s="368"/>
      <c r="L538" s="368"/>
    </row>
    <row r="539" spans="1:12">
      <c r="A539" s="368"/>
      <c r="B539" s="368"/>
      <c r="D539" s="368"/>
      <c r="E539" s="368"/>
      <c r="G539" s="368"/>
      <c r="H539" s="368"/>
      <c r="I539" s="368"/>
      <c r="L539" s="368"/>
    </row>
    <row r="540" spans="1:12">
      <c r="A540" s="368"/>
      <c r="B540" s="368"/>
      <c r="D540" s="368"/>
      <c r="E540" s="368"/>
      <c r="G540" s="368"/>
      <c r="H540" s="368"/>
      <c r="I540" s="368"/>
      <c r="L540" s="368"/>
    </row>
    <row r="541" spans="1:12">
      <c r="A541" s="368"/>
      <c r="B541" s="368"/>
      <c r="D541" s="368"/>
      <c r="E541" s="368"/>
      <c r="G541" s="368"/>
      <c r="H541" s="368"/>
      <c r="I541" s="368"/>
      <c r="L541" s="368"/>
    </row>
    <row r="542" spans="1:12">
      <c r="A542" s="368"/>
      <c r="B542" s="368"/>
      <c r="D542" s="368"/>
      <c r="E542" s="368"/>
      <c r="G542" s="368"/>
      <c r="H542" s="368"/>
      <c r="I542" s="368"/>
      <c r="L542" s="368"/>
    </row>
    <row r="543" spans="1:12">
      <c r="A543" s="368"/>
      <c r="B543" s="368"/>
      <c r="D543" s="368"/>
      <c r="E543" s="368"/>
      <c r="G543" s="368"/>
      <c r="H543" s="368"/>
      <c r="I543" s="368"/>
      <c r="L543" s="368"/>
    </row>
    <row r="544" spans="1:12">
      <c r="A544" s="368"/>
      <c r="B544" s="368"/>
      <c r="D544" s="368"/>
      <c r="E544" s="368"/>
      <c r="G544" s="368"/>
      <c r="H544" s="368"/>
      <c r="I544" s="368"/>
      <c r="L544" s="368"/>
    </row>
    <row r="545" spans="1:12">
      <c r="A545" s="368"/>
      <c r="B545" s="368"/>
      <c r="D545" s="368"/>
      <c r="E545" s="368"/>
      <c r="G545" s="368"/>
      <c r="H545" s="368"/>
      <c r="I545" s="368"/>
      <c r="L545" s="368"/>
    </row>
    <row r="546" spans="1:12">
      <c r="A546" s="368"/>
      <c r="B546" s="368"/>
      <c r="D546" s="368"/>
      <c r="E546" s="368"/>
      <c r="G546" s="368"/>
      <c r="H546" s="368"/>
      <c r="I546" s="368"/>
      <c r="L546" s="368"/>
    </row>
    <row r="547" spans="1:12">
      <c r="A547" s="368"/>
      <c r="B547" s="368"/>
      <c r="D547" s="368"/>
      <c r="E547" s="368"/>
      <c r="G547" s="368"/>
      <c r="H547" s="368"/>
      <c r="I547" s="368"/>
      <c r="L547" s="368"/>
    </row>
    <row r="548" spans="1:12">
      <c r="A548" s="368"/>
      <c r="B548" s="368"/>
      <c r="D548" s="368"/>
      <c r="E548" s="368"/>
      <c r="G548" s="368"/>
      <c r="H548" s="368"/>
      <c r="I548" s="368"/>
      <c r="L548" s="368"/>
    </row>
    <row r="549" spans="1:12">
      <c r="A549" s="368"/>
      <c r="B549" s="368"/>
      <c r="D549" s="368"/>
      <c r="E549" s="368"/>
      <c r="G549" s="368"/>
      <c r="H549" s="368"/>
      <c r="I549" s="368"/>
      <c r="L549" s="368"/>
    </row>
    <row r="550" spans="1:12">
      <c r="A550" s="368"/>
      <c r="B550" s="368"/>
      <c r="D550" s="368"/>
      <c r="E550" s="368"/>
      <c r="G550" s="368"/>
      <c r="H550" s="368"/>
      <c r="I550" s="368"/>
      <c r="L550" s="368"/>
    </row>
    <row r="551" spans="1:12">
      <c r="A551" s="368"/>
      <c r="B551" s="368"/>
      <c r="D551" s="368"/>
      <c r="E551" s="368"/>
      <c r="G551" s="368"/>
      <c r="H551" s="368"/>
      <c r="I551" s="368"/>
      <c r="L551" s="368"/>
    </row>
    <row r="552" spans="1:12">
      <c r="A552" s="368"/>
      <c r="B552" s="368"/>
      <c r="D552" s="368"/>
      <c r="E552" s="368"/>
      <c r="G552" s="368"/>
      <c r="H552" s="368"/>
      <c r="I552" s="368"/>
      <c r="L552" s="368"/>
    </row>
    <row r="553" spans="1:12">
      <c r="A553" s="368"/>
      <c r="B553" s="368"/>
      <c r="D553" s="368"/>
      <c r="E553" s="368"/>
      <c r="G553" s="368"/>
      <c r="H553" s="368"/>
      <c r="I553" s="368"/>
      <c r="L553" s="368"/>
    </row>
    <row r="554" spans="1:12">
      <c r="A554" s="368"/>
      <c r="B554" s="368"/>
      <c r="D554" s="368"/>
      <c r="E554" s="368"/>
      <c r="G554" s="368"/>
      <c r="H554" s="368"/>
      <c r="I554" s="368"/>
      <c r="L554" s="368"/>
    </row>
    <row r="555" spans="1:12">
      <c r="A555" s="368"/>
      <c r="B555" s="368"/>
      <c r="D555" s="368"/>
      <c r="E555" s="368"/>
      <c r="G555" s="368"/>
      <c r="H555" s="368"/>
      <c r="I555" s="368"/>
      <c r="L555" s="368"/>
    </row>
    <row r="556" spans="1:12">
      <c r="A556" s="368"/>
      <c r="B556" s="368"/>
      <c r="D556" s="368"/>
      <c r="E556" s="368"/>
      <c r="G556" s="368"/>
      <c r="H556" s="368"/>
      <c r="I556" s="368"/>
      <c r="L556" s="368"/>
    </row>
    <row r="557" spans="1:12">
      <c r="A557" s="368"/>
      <c r="B557" s="368"/>
      <c r="D557" s="368"/>
      <c r="E557" s="368"/>
      <c r="G557" s="368"/>
      <c r="H557" s="368"/>
      <c r="I557" s="368"/>
      <c r="L557" s="368"/>
    </row>
    <row r="558" spans="1:12">
      <c r="A558" s="368"/>
      <c r="B558" s="368"/>
      <c r="D558" s="368"/>
      <c r="E558" s="368"/>
      <c r="G558" s="368"/>
      <c r="H558" s="368"/>
      <c r="I558" s="368"/>
      <c r="L558" s="368"/>
    </row>
    <row r="559" spans="1:12">
      <c r="A559" s="368"/>
      <c r="B559" s="368"/>
      <c r="D559" s="368"/>
      <c r="E559" s="368"/>
      <c r="G559" s="368"/>
      <c r="H559" s="368"/>
      <c r="I559" s="368"/>
      <c r="L559" s="368"/>
    </row>
    <row r="560" spans="1:12">
      <c r="A560" s="368"/>
      <c r="B560" s="368"/>
      <c r="D560" s="368"/>
      <c r="E560" s="368"/>
      <c r="G560" s="368"/>
      <c r="H560" s="368"/>
      <c r="I560" s="368"/>
      <c r="L560" s="368"/>
    </row>
    <row r="561" spans="1:12">
      <c r="A561" s="368"/>
      <c r="B561" s="368"/>
      <c r="D561" s="368"/>
      <c r="E561" s="368"/>
      <c r="G561" s="368"/>
      <c r="H561" s="368"/>
      <c r="I561" s="368"/>
      <c r="L561" s="368"/>
    </row>
    <row r="562" spans="1:12">
      <c r="A562" s="368"/>
      <c r="B562" s="368"/>
      <c r="D562" s="368"/>
      <c r="E562" s="368"/>
      <c r="G562" s="368"/>
      <c r="H562" s="368"/>
      <c r="I562" s="368"/>
      <c r="L562" s="368"/>
    </row>
    <row r="563" spans="1:12">
      <c r="A563" s="368"/>
      <c r="B563" s="368"/>
      <c r="D563" s="368"/>
      <c r="E563" s="368"/>
      <c r="G563" s="368"/>
      <c r="H563" s="368"/>
      <c r="I563" s="368"/>
      <c r="L563" s="368"/>
    </row>
    <row r="564" spans="1:12">
      <c r="A564" s="368"/>
      <c r="B564" s="368"/>
      <c r="D564" s="368"/>
      <c r="E564" s="368"/>
      <c r="G564" s="368"/>
      <c r="H564" s="368"/>
      <c r="I564" s="368"/>
      <c r="L564" s="368"/>
    </row>
    <row r="565" spans="1:12">
      <c r="A565" s="368"/>
      <c r="B565" s="368"/>
      <c r="D565" s="368"/>
      <c r="E565" s="368"/>
      <c r="G565" s="368"/>
      <c r="H565" s="368"/>
      <c r="I565" s="368"/>
      <c r="L565" s="368"/>
    </row>
    <row r="566" spans="1:12">
      <c r="A566" s="368"/>
      <c r="B566" s="368"/>
      <c r="D566" s="368"/>
      <c r="E566" s="368"/>
      <c r="G566" s="368"/>
      <c r="H566" s="368"/>
      <c r="I566" s="368"/>
      <c r="L566" s="368"/>
    </row>
    <row r="567" spans="1:12">
      <c r="A567" s="368"/>
      <c r="B567" s="368"/>
      <c r="D567" s="368"/>
      <c r="E567" s="368"/>
      <c r="G567" s="368"/>
      <c r="H567" s="368"/>
      <c r="I567" s="368"/>
      <c r="L567" s="368"/>
    </row>
    <row r="568" spans="1:12">
      <c r="A568" s="368"/>
      <c r="B568" s="368"/>
      <c r="D568" s="368"/>
      <c r="E568" s="368"/>
      <c r="G568" s="368"/>
      <c r="H568" s="368"/>
      <c r="I568" s="368"/>
      <c r="L568" s="368"/>
    </row>
    <row r="569" spans="1:12">
      <c r="A569" s="368"/>
      <c r="B569" s="368"/>
      <c r="D569" s="368"/>
      <c r="E569" s="368"/>
      <c r="G569" s="368"/>
      <c r="H569" s="368"/>
      <c r="I569" s="368"/>
      <c r="L569" s="368"/>
    </row>
    <row r="570" spans="1:12">
      <c r="A570" s="368"/>
      <c r="B570" s="368"/>
      <c r="D570" s="368"/>
      <c r="E570" s="368"/>
      <c r="G570" s="368"/>
      <c r="H570" s="368"/>
      <c r="I570" s="368"/>
      <c r="L570" s="368"/>
    </row>
    <row r="571" spans="1:12">
      <c r="A571" s="368"/>
      <c r="B571" s="368"/>
      <c r="D571" s="368"/>
      <c r="E571" s="368"/>
      <c r="G571" s="368"/>
      <c r="H571" s="368"/>
      <c r="I571" s="368"/>
      <c r="L571" s="368"/>
    </row>
    <row r="572" spans="1:12">
      <c r="A572" s="368"/>
      <c r="B572" s="368"/>
      <c r="D572" s="368"/>
      <c r="E572" s="368"/>
      <c r="G572" s="368"/>
      <c r="H572" s="368"/>
      <c r="I572" s="368"/>
      <c r="L572" s="368"/>
    </row>
    <row r="573" spans="1:12">
      <c r="A573" s="368"/>
      <c r="B573" s="368"/>
      <c r="D573" s="368"/>
      <c r="E573" s="368"/>
      <c r="G573" s="368"/>
      <c r="H573" s="368"/>
      <c r="I573" s="368"/>
      <c r="L573" s="368"/>
    </row>
    <row r="574" spans="1:12">
      <c r="A574" s="368"/>
      <c r="B574" s="368"/>
      <c r="D574" s="368"/>
      <c r="E574" s="368"/>
      <c r="G574" s="368"/>
      <c r="H574" s="368"/>
      <c r="I574" s="368"/>
      <c r="L574" s="368"/>
    </row>
    <row r="575" spans="1:12">
      <c r="A575" s="368"/>
      <c r="B575" s="368"/>
      <c r="D575" s="368"/>
      <c r="E575" s="368"/>
      <c r="G575" s="368"/>
      <c r="H575" s="368"/>
      <c r="I575" s="368"/>
      <c r="L575" s="368"/>
    </row>
    <row r="576" spans="1:12">
      <c r="A576" s="368"/>
      <c r="B576" s="368"/>
      <c r="D576" s="368"/>
      <c r="E576" s="368"/>
      <c r="G576" s="368"/>
      <c r="H576" s="368"/>
      <c r="I576" s="368"/>
      <c r="L576" s="368"/>
    </row>
    <row r="577" spans="1:12">
      <c r="A577" s="368"/>
      <c r="B577" s="368"/>
      <c r="D577" s="368"/>
      <c r="E577" s="368"/>
      <c r="G577" s="368"/>
      <c r="H577" s="368"/>
      <c r="I577" s="368"/>
      <c r="L577" s="368"/>
    </row>
    <row r="578" spans="1:12">
      <c r="A578" s="368"/>
      <c r="B578" s="368"/>
      <c r="D578" s="368"/>
      <c r="E578" s="368"/>
      <c r="G578" s="368"/>
      <c r="H578" s="368"/>
      <c r="I578" s="368"/>
      <c r="L578" s="368"/>
    </row>
    <row r="579" spans="1:12">
      <c r="A579" s="368"/>
      <c r="B579" s="368"/>
      <c r="D579" s="368"/>
      <c r="E579" s="368"/>
      <c r="G579" s="368"/>
      <c r="H579" s="368"/>
      <c r="I579" s="368"/>
      <c r="L579" s="368"/>
    </row>
    <row r="580" spans="1:12">
      <c r="A580" s="368"/>
      <c r="B580" s="368"/>
      <c r="D580" s="368"/>
      <c r="E580" s="368"/>
      <c r="G580" s="368"/>
      <c r="H580" s="368"/>
      <c r="I580" s="368"/>
      <c r="L580" s="368"/>
    </row>
    <row r="581" spans="1:12">
      <c r="A581" s="368"/>
      <c r="B581" s="368"/>
      <c r="D581" s="368"/>
      <c r="E581" s="368"/>
      <c r="G581" s="368"/>
      <c r="H581" s="368"/>
      <c r="I581" s="368"/>
      <c r="L581" s="368"/>
    </row>
    <row r="582" spans="1:12">
      <c r="A582" s="368"/>
      <c r="B582" s="368"/>
      <c r="D582" s="368"/>
      <c r="E582" s="368"/>
      <c r="G582" s="368"/>
      <c r="H582" s="368"/>
      <c r="I582" s="368"/>
      <c r="L582" s="368"/>
    </row>
    <row r="583" spans="1:12">
      <c r="A583" s="368"/>
      <c r="B583" s="368"/>
      <c r="D583" s="368"/>
      <c r="E583" s="368"/>
      <c r="G583" s="368"/>
      <c r="H583" s="368"/>
      <c r="I583" s="368"/>
      <c r="L583" s="368"/>
    </row>
    <row r="584" spans="1:12">
      <c r="A584" s="368"/>
      <c r="B584" s="368"/>
      <c r="D584" s="368"/>
      <c r="E584" s="368"/>
      <c r="G584" s="368"/>
      <c r="H584" s="368"/>
      <c r="I584" s="368"/>
      <c r="L584" s="368"/>
    </row>
    <row r="585" spans="1:12">
      <c r="A585" s="368"/>
      <c r="B585" s="368"/>
      <c r="D585" s="368"/>
      <c r="E585" s="368"/>
      <c r="G585" s="368"/>
      <c r="H585" s="368"/>
      <c r="I585" s="368"/>
      <c r="L585" s="368"/>
    </row>
    <row r="586" spans="1:12">
      <c r="A586" s="368"/>
      <c r="B586" s="368"/>
      <c r="D586" s="368"/>
      <c r="E586" s="368"/>
      <c r="G586" s="368"/>
      <c r="H586" s="368"/>
      <c r="I586" s="368"/>
      <c r="L586" s="368"/>
    </row>
    <row r="587" spans="1:12">
      <c r="A587" s="368"/>
      <c r="B587" s="368"/>
      <c r="D587" s="368"/>
      <c r="E587" s="368"/>
      <c r="G587" s="368"/>
      <c r="H587" s="368"/>
      <c r="I587" s="368"/>
      <c r="L587" s="368"/>
    </row>
    <row r="588" spans="1:12">
      <c r="A588" s="368"/>
      <c r="B588" s="368"/>
      <c r="D588" s="368"/>
      <c r="E588" s="368"/>
      <c r="G588" s="368"/>
      <c r="H588" s="368"/>
      <c r="I588" s="368"/>
      <c r="L588" s="368"/>
    </row>
    <row r="589" spans="1:12">
      <c r="A589" s="368"/>
      <c r="B589" s="368"/>
      <c r="D589" s="368"/>
      <c r="E589" s="368"/>
      <c r="G589" s="368"/>
      <c r="H589" s="368"/>
      <c r="I589" s="368"/>
      <c r="L589" s="368"/>
    </row>
    <row r="590" spans="1:12">
      <c r="A590" s="368"/>
      <c r="B590" s="368"/>
      <c r="D590" s="368"/>
      <c r="E590" s="368"/>
      <c r="G590" s="368"/>
      <c r="H590" s="368"/>
      <c r="I590" s="368"/>
      <c r="L590" s="368"/>
    </row>
    <row r="591" spans="1:12">
      <c r="A591" s="368"/>
      <c r="B591" s="368"/>
      <c r="D591" s="368"/>
      <c r="E591" s="368"/>
      <c r="G591" s="368"/>
      <c r="H591" s="368"/>
      <c r="I591" s="368"/>
      <c r="L591" s="368"/>
    </row>
    <row r="592" spans="1:12">
      <c r="A592" s="368"/>
      <c r="B592" s="368"/>
      <c r="D592" s="368"/>
      <c r="E592" s="368"/>
      <c r="G592" s="368"/>
      <c r="H592" s="368"/>
      <c r="I592" s="368"/>
      <c r="L592" s="368"/>
    </row>
    <row r="593" spans="1:12">
      <c r="A593" s="368"/>
      <c r="B593" s="368"/>
      <c r="D593" s="368"/>
      <c r="E593" s="368"/>
      <c r="G593" s="368"/>
      <c r="H593" s="368"/>
      <c r="I593" s="368"/>
      <c r="L593" s="368"/>
    </row>
    <row r="594" spans="1:12">
      <c r="A594" s="368"/>
      <c r="B594" s="368"/>
      <c r="D594" s="368"/>
      <c r="E594" s="368"/>
      <c r="G594" s="368"/>
      <c r="H594" s="368"/>
      <c r="I594" s="368"/>
      <c r="L594" s="368"/>
    </row>
    <row r="595" spans="1:12">
      <c r="A595" s="368"/>
      <c r="B595" s="368"/>
      <c r="D595" s="368"/>
      <c r="E595" s="368"/>
      <c r="G595" s="368"/>
      <c r="H595" s="368"/>
      <c r="I595" s="368"/>
      <c r="L595" s="368"/>
    </row>
    <row r="596" spans="1:12">
      <c r="A596" s="368"/>
      <c r="B596" s="368"/>
      <c r="D596" s="368"/>
      <c r="E596" s="368"/>
      <c r="G596" s="368"/>
      <c r="H596" s="368"/>
      <c r="I596" s="368"/>
      <c r="L596" s="368"/>
    </row>
    <row r="597" spans="1:12">
      <c r="A597" s="368"/>
      <c r="B597" s="368"/>
      <c r="D597" s="368"/>
      <c r="E597" s="368"/>
      <c r="G597" s="368"/>
      <c r="H597" s="368"/>
      <c r="I597" s="368"/>
      <c r="L597" s="368"/>
    </row>
    <row r="598" spans="1:12">
      <c r="A598" s="368"/>
      <c r="B598" s="368"/>
      <c r="D598" s="368"/>
      <c r="E598" s="368"/>
      <c r="G598" s="368"/>
      <c r="H598" s="368"/>
      <c r="I598" s="368"/>
      <c r="L598" s="368"/>
    </row>
    <row r="599" spans="1:12">
      <c r="A599" s="368"/>
      <c r="B599" s="368"/>
      <c r="D599" s="368"/>
      <c r="E599" s="368"/>
      <c r="G599" s="368"/>
      <c r="H599" s="368"/>
      <c r="I599" s="368"/>
      <c r="L599" s="368"/>
    </row>
    <row r="600" spans="1:12">
      <c r="A600" s="368"/>
      <c r="B600" s="368"/>
      <c r="D600" s="368"/>
      <c r="E600" s="368"/>
      <c r="G600" s="368"/>
      <c r="H600" s="368"/>
      <c r="I600" s="368"/>
      <c r="L600" s="368"/>
    </row>
    <row r="601" spans="1:12">
      <c r="A601" s="368"/>
      <c r="B601" s="368"/>
      <c r="D601" s="368"/>
      <c r="E601" s="368"/>
      <c r="G601" s="368"/>
      <c r="H601" s="368"/>
      <c r="I601" s="368"/>
      <c r="L601" s="368"/>
    </row>
    <row r="602" spans="1:12">
      <c r="A602" s="368"/>
      <c r="B602" s="368"/>
      <c r="D602" s="368"/>
      <c r="E602" s="368"/>
      <c r="G602" s="368"/>
      <c r="H602" s="368"/>
      <c r="I602" s="368"/>
      <c r="L602" s="368"/>
    </row>
    <row r="603" spans="1:12">
      <c r="A603" s="368"/>
      <c r="B603" s="368"/>
      <c r="D603" s="368"/>
      <c r="E603" s="368"/>
      <c r="G603" s="368"/>
      <c r="H603" s="368"/>
      <c r="I603" s="368"/>
      <c r="L603" s="368"/>
    </row>
    <row r="604" spans="1:12">
      <c r="A604" s="368"/>
      <c r="B604" s="368"/>
      <c r="D604" s="368"/>
      <c r="E604" s="368"/>
      <c r="G604" s="368"/>
      <c r="H604" s="368"/>
      <c r="I604" s="368"/>
      <c r="L604" s="368"/>
    </row>
    <row r="605" spans="1:12">
      <c r="A605" s="368"/>
      <c r="B605" s="368"/>
      <c r="D605" s="368"/>
      <c r="E605" s="368"/>
      <c r="G605" s="368"/>
      <c r="H605" s="368"/>
      <c r="I605" s="368"/>
      <c r="L605" s="368"/>
    </row>
    <row r="606" spans="1:12">
      <c r="A606" s="368"/>
      <c r="B606" s="368"/>
      <c r="D606" s="368"/>
      <c r="E606" s="368"/>
      <c r="G606" s="368"/>
      <c r="H606" s="368"/>
      <c r="I606" s="368"/>
      <c r="L606" s="368"/>
    </row>
    <row r="607" spans="1:12">
      <c r="A607" s="368"/>
      <c r="B607" s="368"/>
      <c r="D607" s="368"/>
      <c r="E607" s="368"/>
      <c r="G607" s="368"/>
      <c r="H607" s="368"/>
      <c r="I607" s="368"/>
      <c r="L607" s="368"/>
    </row>
    <row r="608" spans="1:12">
      <c r="A608" s="368"/>
      <c r="B608" s="368"/>
      <c r="D608" s="368"/>
      <c r="E608" s="368"/>
      <c r="G608" s="368"/>
      <c r="H608" s="368"/>
      <c r="I608" s="368"/>
      <c r="L608" s="368"/>
    </row>
    <row r="609" spans="1:12">
      <c r="A609" s="368"/>
      <c r="B609" s="368"/>
      <c r="D609" s="368"/>
      <c r="E609" s="368"/>
      <c r="G609" s="368"/>
      <c r="H609" s="368"/>
      <c r="I609" s="368"/>
      <c r="L609" s="368"/>
    </row>
    <row r="610" spans="1:12">
      <c r="A610" s="368"/>
      <c r="B610" s="368"/>
      <c r="D610" s="368"/>
      <c r="E610" s="368"/>
      <c r="G610" s="368"/>
      <c r="H610" s="368"/>
      <c r="I610" s="368"/>
      <c r="L610" s="368"/>
    </row>
    <row r="611" spans="1:12">
      <c r="A611" s="368"/>
      <c r="B611" s="368"/>
      <c r="D611" s="368"/>
      <c r="E611" s="368"/>
      <c r="G611" s="368"/>
      <c r="H611" s="368"/>
      <c r="I611" s="368"/>
      <c r="L611" s="368"/>
    </row>
    <row r="612" spans="1:12">
      <c r="A612" s="368"/>
      <c r="B612" s="368"/>
      <c r="D612" s="368"/>
      <c r="E612" s="368"/>
      <c r="G612" s="368"/>
      <c r="H612" s="368"/>
      <c r="I612" s="368"/>
      <c r="L612" s="368"/>
    </row>
    <row r="613" spans="1:12">
      <c r="A613" s="368"/>
      <c r="B613" s="368"/>
      <c r="D613" s="368"/>
      <c r="E613" s="368"/>
      <c r="G613" s="368"/>
      <c r="H613" s="368"/>
      <c r="I613" s="368"/>
      <c r="L613" s="368"/>
    </row>
    <row r="614" spans="1:12">
      <c r="A614" s="368"/>
      <c r="B614" s="368"/>
      <c r="D614" s="368"/>
      <c r="E614" s="368"/>
      <c r="G614" s="368"/>
      <c r="H614" s="368"/>
      <c r="I614" s="368"/>
      <c r="L614" s="368"/>
    </row>
    <row r="615" spans="1:12">
      <c r="A615" s="368"/>
      <c r="B615" s="368"/>
      <c r="D615" s="368"/>
      <c r="E615" s="368"/>
      <c r="G615" s="368"/>
      <c r="H615" s="368"/>
      <c r="I615" s="368"/>
      <c r="L615" s="368"/>
    </row>
    <row r="616" spans="1:12">
      <c r="A616" s="368"/>
      <c r="B616" s="368"/>
      <c r="D616" s="368"/>
      <c r="E616" s="368"/>
      <c r="G616" s="368"/>
      <c r="H616" s="368"/>
      <c r="I616" s="368"/>
      <c r="L616" s="368"/>
    </row>
    <row r="617" spans="1:12">
      <c r="A617" s="368"/>
      <c r="B617" s="368"/>
      <c r="D617" s="368"/>
      <c r="E617" s="368"/>
      <c r="G617" s="368"/>
      <c r="H617" s="368"/>
      <c r="I617" s="368"/>
      <c r="L617" s="368"/>
    </row>
    <row r="618" spans="1:12">
      <c r="A618" s="368"/>
      <c r="B618" s="368"/>
      <c r="D618" s="368"/>
      <c r="E618" s="368"/>
      <c r="G618" s="368"/>
      <c r="H618" s="368"/>
      <c r="I618" s="368"/>
      <c r="L618" s="368"/>
    </row>
    <row r="619" spans="1:12">
      <c r="A619" s="368"/>
      <c r="B619" s="368"/>
      <c r="D619" s="368"/>
      <c r="E619" s="368"/>
      <c r="G619" s="368"/>
      <c r="H619" s="368"/>
      <c r="I619" s="368"/>
      <c r="L619" s="368"/>
    </row>
    <row r="620" spans="1:12">
      <c r="A620" s="368"/>
      <c r="B620" s="368"/>
      <c r="D620" s="368"/>
      <c r="E620" s="368"/>
      <c r="G620" s="368"/>
      <c r="H620" s="368"/>
      <c r="I620" s="368"/>
      <c r="L620" s="368"/>
    </row>
    <row r="621" spans="1:12">
      <c r="A621" s="368"/>
      <c r="B621" s="368"/>
      <c r="D621" s="368"/>
      <c r="E621" s="368"/>
      <c r="G621" s="368"/>
      <c r="H621" s="368"/>
      <c r="I621" s="368"/>
      <c r="L621" s="368"/>
    </row>
    <row r="622" spans="1:12">
      <c r="A622" s="368"/>
      <c r="B622" s="368"/>
      <c r="D622" s="368"/>
      <c r="E622" s="368"/>
      <c r="G622" s="368"/>
      <c r="H622" s="368"/>
      <c r="I622" s="368"/>
      <c r="L622" s="368"/>
    </row>
    <row r="623" spans="1:12">
      <c r="A623" s="368"/>
      <c r="B623" s="368"/>
      <c r="D623" s="368"/>
      <c r="E623" s="368"/>
      <c r="G623" s="368"/>
      <c r="H623" s="368"/>
      <c r="I623" s="368"/>
      <c r="L623" s="368"/>
    </row>
    <row r="624" spans="1:12">
      <c r="A624" s="368"/>
      <c r="B624" s="368"/>
      <c r="D624" s="368"/>
      <c r="E624" s="368"/>
      <c r="G624" s="368"/>
      <c r="H624" s="368"/>
      <c r="I624" s="368"/>
      <c r="L624" s="368"/>
    </row>
    <row r="625" spans="1:12">
      <c r="A625" s="368"/>
      <c r="B625" s="368"/>
      <c r="D625" s="368"/>
      <c r="E625" s="368"/>
      <c r="G625" s="368"/>
      <c r="H625" s="368"/>
      <c r="I625" s="368"/>
      <c r="L625" s="368"/>
    </row>
    <row r="626" spans="1:12">
      <c r="A626" s="368"/>
      <c r="B626" s="368"/>
      <c r="D626" s="368"/>
      <c r="E626" s="368"/>
      <c r="G626" s="368"/>
      <c r="H626" s="368"/>
      <c r="I626" s="368"/>
      <c r="L626" s="368"/>
    </row>
    <row r="627" spans="1:12">
      <c r="A627" s="368"/>
      <c r="B627" s="368"/>
      <c r="D627" s="368"/>
      <c r="E627" s="368"/>
      <c r="G627" s="368"/>
      <c r="H627" s="368"/>
      <c r="I627" s="368"/>
      <c r="L627" s="368"/>
    </row>
    <row r="628" spans="1:12">
      <c r="A628" s="368"/>
      <c r="B628" s="368"/>
      <c r="D628" s="368"/>
      <c r="E628" s="368"/>
      <c r="G628" s="368"/>
      <c r="H628" s="368"/>
      <c r="I628" s="368"/>
      <c r="L628" s="368"/>
    </row>
    <row r="629" spans="1:12">
      <c r="A629" s="368"/>
      <c r="B629" s="368"/>
      <c r="D629" s="368"/>
      <c r="E629" s="368"/>
      <c r="G629" s="368"/>
      <c r="H629" s="368"/>
      <c r="I629" s="368"/>
      <c r="L629" s="368"/>
    </row>
    <row r="630" spans="1:12">
      <c r="A630" s="368"/>
      <c r="B630" s="368"/>
      <c r="D630" s="368"/>
      <c r="E630" s="368"/>
      <c r="G630" s="368"/>
      <c r="H630" s="368"/>
      <c r="I630" s="368"/>
      <c r="L630" s="368"/>
    </row>
    <row r="631" spans="1:12">
      <c r="A631" s="368"/>
      <c r="B631" s="368"/>
      <c r="D631" s="368"/>
      <c r="E631" s="368"/>
      <c r="G631" s="368"/>
      <c r="H631" s="368"/>
      <c r="I631" s="368"/>
      <c r="L631" s="368"/>
    </row>
    <row r="632" spans="1:12">
      <c r="A632" s="368"/>
      <c r="B632" s="368"/>
      <c r="D632" s="368"/>
      <c r="E632" s="368"/>
      <c r="G632" s="368"/>
      <c r="H632" s="368"/>
      <c r="I632" s="368"/>
      <c r="L632" s="368"/>
    </row>
    <row r="633" spans="1:12">
      <c r="A633" s="368"/>
      <c r="B633" s="368"/>
      <c r="D633" s="368"/>
      <c r="E633" s="368"/>
      <c r="G633" s="368"/>
      <c r="H633" s="368"/>
      <c r="I633" s="368"/>
      <c r="L633" s="368"/>
    </row>
    <row r="634" spans="1:12">
      <c r="A634" s="368"/>
      <c r="B634" s="368"/>
      <c r="D634" s="368"/>
      <c r="E634" s="368"/>
      <c r="G634" s="368"/>
      <c r="H634" s="368"/>
      <c r="I634" s="368"/>
      <c r="L634" s="368"/>
    </row>
    <row r="635" spans="1:12">
      <c r="A635" s="368"/>
      <c r="B635" s="368"/>
      <c r="D635" s="368"/>
      <c r="E635" s="368"/>
      <c r="G635" s="368"/>
      <c r="H635" s="368"/>
      <c r="I635" s="368"/>
      <c r="L635" s="368"/>
    </row>
    <row r="636" spans="1:12">
      <c r="A636" s="368"/>
      <c r="B636" s="368"/>
      <c r="D636" s="368"/>
      <c r="E636" s="368"/>
      <c r="G636" s="368"/>
      <c r="H636" s="368"/>
      <c r="I636" s="368"/>
      <c r="L636" s="368"/>
    </row>
    <row r="637" spans="1:12">
      <c r="A637" s="368"/>
      <c r="B637" s="368"/>
      <c r="D637" s="368"/>
      <c r="E637" s="368"/>
      <c r="G637" s="368"/>
      <c r="H637" s="368"/>
      <c r="I637" s="368"/>
      <c r="L637" s="368"/>
    </row>
    <row r="638" spans="1:12">
      <c r="A638" s="368"/>
      <c r="B638" s="368"/>
      <c r="D638" s="368"/>
      <c r="E638" s="368"/>
      <c r="G638" s="368"/>
      <c r="H638" s="368"/>
      <c r="I638" s="368"/>
      <c r="L638" s="368"/>
    </row>
    <row r="639" spans="1:12">
      <c r="A639" s="368"/>
      <c r="B639" s="368"/>
      <c r="D639" s="368"/>
      <c r="E639" s="368"/>
      <c r="G639" s="368"/>
      <c r="H639" s="368"/>
      <c r="I639" s="368"/>
      <c r="L639" s="368"/>
    </row>
    <row r="640" spans="1:12">
      <c r="A640" s="368"/>
      <c r="B640" s="368"/>
      <c r="D640" s="368"/>
      <c r="E640" s="368"/>
      <c r="G640" s="368"/>
      <c r="H640" s="368"/>
      <c r="I640" s="368"/>
      <c r="L640" s="368"/>
    </row>
    <row r="641" spans="1:12">
      <c r="A641" s="368"/>
      <c r="B641" s="368"/>
      <c r="D641" s="368"/>
      <c r="E641" s="368"/>
      <c r="G641" s="368"/>
      <c r="H641" s="368"/>
      <c r="I641" s="368"/>
      <c r="L641" s="368"/>
    </row>
    <row r="642" spans="1:12">
      <c r="A642" s="368"/>
      <c r="B642" s="368"/>
      <c r="D642" s="368"/>
      <c r="E642" s="368"/>
      <c r="G642" s="368"/>
      <c r="H642" s="368"/>
      <c r="I642" s="368"/>
      <c r="L642" s="368"/>
    </row>
    <row r="643" spans="1:12">
      <c r="A643" s="368"/>
      <c r="B643" s="368"/>
      <c r="D643" s="368"/>
      <c r="E643" s="368"/>
      <c r="G643" s="368"/>
      <c r="H643" s="368"/>
      <c r="I643" s="368"/>
      <c r="L643" s="368"/>
    </row>
    <row r="644" spans="1:12">
      <c r="A644" s="368"/>
      <c r="B644" s="368"/>
      <c r="D644" s="368"/>
      <c r="E644" s="368"/>
      <c r="G644" s="368"/>
      <c r="H644" s="368"/>
      <c r="I644" s="368"/>
      <c r="L644" s="368"/>
    </row>
    <row r="645" spans="1:12">
      <c r="A645" s="368"/>
      <c r="B645" s="368"/>
      <c r="D645" s="368"/>
      <c r="E645" s="368"/>
      <c r="G645" s="368"/>
      <c r="H645" s="368"/>
      <c r="I645" s="368"/>
      <c r="L645" s="368"/>
    </row>
    <row r="646" spans="1:12">
      <c r="A646" s="368"/>
      <c r="B646" s="368"/>
      <c r="D646" s="368"/>
      <c r="E646" s="368"/>
      <c r="G646" s="368"/>
      <c r="H646" s="368"/>
      <c r="I646" s="368"/>
      <c r="L646" s="368"/>
    </row>
    <row r="647" spans="1:12">
      <c r="A647" s="368"/>
      <c r="B647" s="368"/>
      <c r="D647" s="368"/>
      <c r="E647" s="368"/>
      <c r="G647" s="368"/>
      <c r="H647" s="368"/>
      <c r="I647" s="368"/>
      <c r="L647" s="368"/>
    </row>
    <row r="648" spans="1:12">
      <c r="A648" s="368"/>
      <c r="B648" s="368"/>
      <c r="D648" s="368"/>
      <c r="E648" s="368"/>
      <c r="G648" s="368"/>
      <c r="H648" s="368"/>
      <c r="I648" s="368"/>
      <c r="L648" s="368"/>
    </row>
    <row r="649" spans="1:12">
      <c r="A649" s="368"/>
      <c r="B649" s="368"/>
      <c r="D649" s="368"/>
      <c r="E649" s="368"/>
      <c r="G649" s="368"/>
      <c r="H649" s="368"/>
      <c r="I649" s="368"/>
      <c r="L649" s="368"/>
    </row>
    <row r="650" spans="1:12">
      <c r="A650" s="368"/>
      <c r="B650" s="368"/>
      <c r="D650" s="368"/>
      <c r="E650" s="368"/>
      <c r="G650" s="368"/>
      <c r="H650" s="368"/>
      <c r="I650" s="368"/>
      <c r="L650" s="368"/>
    </row>
    <row r="651" spans="1:12">
      <c r="A651" s="368"/>
      <c r="B651" s="368"/>
      <c r="D651" s="368"/>
      <c r="E651" s="368"/>
      <c r="G651" s="368"/>
      <c r="H651" s="368"/>
      <c r="I651" s="368"/>
      <c r="L651" s="368"/>
    </row>
    <row r="652" spans="1:12">
      <c r="A652" s="368"/>
      <c r="B652" s="368"/>
      <c r="D652" s="368"/>
      <c r="E652" s="368"/>
      <c r="G652" s="368"/>
      <c r="H652" s="368"/>
      <c r="I652" s="368"/>
      <c r="L652" s="368"/>
    </row>
    <row r="653" spans="1:12">
      <c r="A653" s="368"/>
      <c r="B653" s="368"/>
      <c r="D653" s="368"/>
      <c r="E653" s="368"/>
      <c r="G653" s="368"/>
      <c r="H653" s="368"/>
      <c r="I653" s="368"/>
      <c r="L653" s="368"/>
    </row>
    <row r="654" spans="1:12">
      <c r="A654" s="368"/>
      <c r="B654" s="368"/>
      <c r="D654" s="368"/>
      <c r="E654" s="368"/>
      <c r="G654" s="368"/>
      <c r="H654" s="368"/>
      <c r="I654" s="368"/>
      <c r="L654" s="368"/>
    </row>
    <row r="655" spans="1:12">
      <c r="A655" s="368"/>
      <c r="B655" s="368"/>
      <c r="D655" s="368"/>
      <c r="E655" s="368"/>
      <c r="G655" s="368"/>
      <c r="H655" s="368"/>
      <c r="I655" s="368"/>
      <c r="L655" s="368"/>
    </row>
    <row r="656" spans="1:12">
      <c r="A656" s="368"/>
      <c r="B656" s="368"/>
      <c r="D656" s="368"/>
      <c r="E656" s="368"/>
      <c r="G656" s="368"/>
      <c r="H656" s="368"/>
      <c r="I656" s="368"/>
      <c r="L656" s="368"/>
    </row>
    <row r="657" spans="1:12">
      <c r="A657" s="368"/>
      <c r="B657" s="368"/>
      <c r="D657" s="368"/>
      <c r="E657" s="368"/>
      <c r="G657" s="368"/>
      <c r="H657" s="368"/>
      <c r="I657" s="368"/>
      <c r="L657" s="368"/>
    </row>
    <row r="658" spans="1:12">
      <c r="A658" s="368"/>
      <c r="B658" s="368"/>
      <c r="D658" s="368"/>
      <c r="E658" s="368"/>
      <c r="G658" s="368"/>
      <c r="H658" s="368"/>
      <c r="I658" s="368"/>
      <c r="L658" s="368"/>
    </row>
    <row r="659" spans="1:12">
      <c r="A659" s="368"/>
      <c r="B659" s="368"/>
      <c r="D659" s="368"/>
      <c r="E659" s="368"/>
      <c r="G659" s="368"/>
      <c r="H659" s="368"/>
      <c r="I659" s="368"/>
      <c r="L659" s="368"/>
    </row>
    <row r="660" spans="1:12">
      <c r="A660" s="368"/>
      <c r="B660" s="368"/>
      <c r="D660" s="368"/>
      <c r="E660" s="368"/>
      <c r="G660" s="368"/>
      <c r="H660" s="368"/>
      <c r="I660" s="368"/>
      <c r="L660" s="368"/>
    </row>
    <row r="661" spans="1:12">
      <c r="A661" s="368"/>
      <c r="B661" s="368"/>
      <c r="D661" s="368"/>
      <c r="E661" s="368"/>
      <c r="G661" s="368"/>
      <c r="H661" s="368"/>
      <c r="I661" s="368"/>
      <c r="L661" s="368"/>
    </row>
    <row r="662" spans="1:12">
      <c r="A662" s="368"/>
      <c r="B662" s="368"/>
      <c r="D662" s="368"/>
      <c r="E662" s="368"/>
      <c r="G662" s="368"/>
      <c r="H662" s="368"/>
      <c r="I662" s="368"/>
      <c r="L662" s="368"/>
    </row>
    <row r="663" spans="1:12">
      <c r="A663" s="368"/>
      <c r="B663" s="368"/>
      <c r="D663" s="368"/>
      <c r="E663" s="368"/>
      <c r="G663" s="368"/>
      <c r="H663" s="368"/>
      <c r="I663" s="368"/>
      <c r="L663" s="368"/>
    </row>
    <row r="664" spans="1:12">
      <c r="A664" s="368"/>
      <c r="B664" s="368"/>
      <c r="D664" s="368"/>
      <c r="E664" s="368"/>
      <c r="G664" s="368"/>
      <c r="H664" s="368"/>
      <c r="I664" s="368"/>
      <c r="L664" s="368"/>
    </row>
    <row r="665" spans="1:12">
      <c r="A665" s="368"/>
      <c r="B665" s="368"/>
      <c r="D665" s="368"/>
      <c r="E665" s="368"/>
      <c r="G665" s="368"/>
      <c r="H665" s="368"/>
      <c r="I665" s="368"/>
      <c r="L665" s="368"/>
    </row>
    <row r="666" spans="1:12">
      <c r="A666" s="368"/>
      <c r="B666" s="368"/>
      <c r="D666" s="368"/>
      <c r="E666" s="368"/>
      <c r="G666" s="368"/>
      <c r="H666" s="368"/>
      <c r="I666" s="368"/>
      <c r="L666" s="368"/>
    </row>
    <row r="667" spans="1:12">
      <c r="A667" s="368"/>
      <c r="B667" s="368"/>
      <c r="D667" s="368"/>
      <c r="E667" s="368"/>
      <c r="G667" s="368"/>
      <c r="H667" s="368"/>
      <c r="I667" s="368"/>
      <c r="L667" s="368"/>
    </row>
    <row r="668" spans="1:12">
      <c r="A668" s="368"/>
      <c r="B668" s="368"/>
      <c r="D668" s="368"/>
      <c r="E668" s="368"/>
      <c r="G668" s="368"/>
      <c r="H668" s="368"/>
      <c r="I668" s="368"/>
      <c r="L668" s="368"/>
    </row>
    <row r="669" spans="1:12">
      <c r="A669" s="368"/>
      <c r="B669" s="368"/>
      <c r="D669" s="368"/>
      <c r="E669" s="368"/>
      <c r="G669" s="368"/>
      <c r="H669" s="368"/>
      <c r="I669" s="368"/>
      <c r="L669" s="368"/>
    </row>
    <row r="670" spans="1:12">
      <c r="A670" s="368"/>
      <c r="B670" s="368"/>
      <c r="D670" s="368"/>
      <c r="E670" s="368"/>
      <c r="G670" s="368"/>
      <c r="H670" s="368"/>
      <c r="I670" s="368"/>
      <c r="L670" s="368"/>
    </row>
    <row r="671" spans="1:12">
      <c r="A671" s="368"/>
      <c r="B671" s="368"/>
      <c r="D671" s="368"/>
      <c r="E671" s="368"/>
      <c r="G671" s="368"/>
      <c r="H671" s="368"/>
      <c r="I671" s="368"/>
      <c r="L671" s="368"/>
    </row>
    <row r="672" spans="1:12">
      <c r="A672" s="368"/>
      <c r="B672" s="368"/>
      <c r="D672" s="368"/>
      <c r="E672" s="368"/>
      <c r="G672" s="368"/>
      <c r="H672" s="368"/>
      <c r="I672" s="368"/>
      <c r="L672" s="368"/>
    </row>
    <row r="673" spans="1:12">
      <c r="A673" s="368"/>
      <c r="B673" s="368"/>
      <c r="D673" s="368"/>
      <c r="E673" s="368"/>
      <c r="G673" s="368"/>
      <c r="H673" s="368"/>
      <c r="I673" s="368"/>
      <c r="L673" s="368"/>
    </row>
    <row r="674" spans="1:12">
      <c r="A674" s="368"/>
      <c r="B674" s="368"/>
      <c r="D674" s="368"/>
      <c r="E674" s="368"/>
      <c r="G674" s="368"/>
      <c r="H674" s="368"/>
      <c r="I674" s="368"/>
      <c r="L674" s="368"/>
    </row>
    <row r="675" spans="1:12">
      <c r="A675" s="368"/>
      <c r="B675" s="368"/>
      <c r="D675" s="368"/>
      <c r="E675" s="368"/>
      <c r="G675" s="368"/>
      <c r="H675" s="368"/>
      <c r="I675" s="368"/>
      <c r="L675" s="368"/>
    </row>
    <row r="676" spans="1:12">
      <c r="A676" s="368"/>
      <c r="B676" s="368"/>
      <c r="D676" s="368"/>
      <c r="E676" s="368"/>
      <c r="G676" s="368"/>
      <c r="H676" s="368"/>
      <c r="I676" s="368"/>
      <c r="L676" s="368"/>
    </row>
    <row r="677" spans="1:12">
      <c r="A677" s="368"/>
      <c r="B677" s="368"/>
      <c r="D677" s="368"/>
      <c r="E677" s="368"/>
      <c r="G677" s="368"/>
      <c r="H677" s="368"/>
      <c r="I677" s="368"/>
      <c r="L677" s="368"/>
    </row>
    <row r="678" spans="1:12">
      <c r="A678" s="368"/>
      <c r="B678" s="368"/>
      <c r="D678" s="368"/>
      <c r="E678" s="368"/>
      <c r="G678" s="368"/>
      <c r="H678" s="368"/>
      <c r="I678" s="368"/>
      <c r="L678" s="368"/>
    </row>
    <row r="679" spans="1:12">
      <c r="A679" s="368"/>
      <c r="B679" s="368"/>
      <c r="D679" s="368"/>
      <c r="E679" s="368"/>
      <c r="G679" s="368"/>
      <c r="H679" s="368"/>
      <c r="I679" s="368"/>
      <c r="L679" s="368"/>
    </row>
    <row r="680" spans="1:12">
      <c r="A680" s="368"/>
      <c r="B680" s="368"/>
      <c r="D680" s="368"/>
      <c r="E680" s="368"/>
      <c r="G680" s="368"/>
      <c r="H680" s="368"/>
      <c r="I680" s="368"/>
      <c r="L680" s="368"/>
    </row>
    <row r="681" spans="1:12">
      <c r="A681" s="368"/>
      <c r="B681" s="368"/>
      <c r="D681" s="368"/>
      <c r="E681" s="368"/>
      <c r="G681" s="368"/>
      <c r="H681" s="368"/>
      <c r="I681" s="368"/>
      <c r="L681" s="368"/>
    </row>
    <row r="682" spans="1:12">
      <c r="A682" s="368"/>
      <c r="B682" s="368"/>
      <c r="D682" s="368"/>
      <c r="E682" s="368"/>
      <c r="G682" s="368"/>
      <c r="H682" s="368"/>
      <c r="I682" s="368"/>
      <c r="L682" s="368"/>
    </row>
    <row r="683" spans="1:12">
      <c r="A683" s="368"/>
      <c r="B683" s="368"/>
      <c r="D683" s="368"/>
      <c r="E683" s="368"/>
      <c r="G683" s="368"/>
      <c r="H683" s="368"/>
      <c r="I683" s="368"/>
      <c r="L683" s="368"/>
    </row>
    <row r="684" spans="1:12">
      <c r="A684" s="368"/>
      <c r="B684" s="368"/>
      <c r="D684" s="368"/>
      <c r="E684" s="368"/>
      <c r="G684" s="368"/>
      <c r="H684" s="368"/>
      <c r="I684" s="368"/>
      <c r="L684" s="368"/>
    </row>
    <row r="685" spans="1:12">
      <c r="A685" s="368"/>
      <c r="B685" s="368"/>
      <c r="D685" s="368"/>
      <c r="E685" s="368"/>
      <c r="G685" s="368"/>
      <c r="H685" s="368"/>
      <c r="I685" s="368"/>
      <c r="L685" s="368"/>
    </row>
    <row r="686" spans="1:12">
      <c r="A686" s="368"/>
      <c r="B686" s="368"/>
      <c r="D686" s="368"/>
      <c r="E686" s="368"/>
      <c r="G686" s="368"/>
      <c r="H686" s="368"/>
      <c r="I686" s="368"/>
      <c r="L686" s="368"/>
    </row>
    <row r="687" spans="1:12">
      <c r="A687" s="368"/>
      <c r="B687" s="368"/>
      <c r="D687" s="368"/>
      <c r="E687" s="368"/>
      <c r="G687" s="368"/>
      <c r="H687" s="368"/>
      <c r="I687" s="368"/>
      <c r="L687" s="368"/>
    </row>
    <row r="688" spans="1:12">
      <c r="A688" s="368"/>
      <c r="B688" s="368"/>
      <c r="D688" s="368"/>
      <c r="E688" s="368"/>
      <c r="G688" s="368"/>
      <c r="H688" s="368"/>
      <c r="I688" s="368"/>
      <c r="L688" s="368"/>
    </row>
    <row r="689" spans="1:12">
      <c r="A689" s="368"/>
      <c r="B689" s="368"/>
      <c r="D689" s="368"/>
      <c r="E689" s="368"/>
      <c r="G689" s="368"/>
      <c r="H689" s="368"/>
      <c r="I689" s="368"/>
      <c r="L689" s="368"/>
    </row>
    <row r="690" spans="1:12">
      <c r="A690" s="368"/>
      <c r="B690" s="368"/>
      <c r="D690" s="368"/>
      <c r="E690" s="368"/>
      <c r="G690" s="368"/>
      <c r="H690" s="368"/>
      <c r="I690" s="368"/>
      <c r="L690" s="368"/>
    </row>
    <row r="691" spans="1:12">
      <c r="A691" s="368"/>
      <c r="B691" s="368"/>
      <c r="D691" s="368"/>
      <c r="E691" s="368"/>
      <c r="G691" s="368"/>
      <c r="H691" s="368"/>
      <c r="I691" s="368"/>
      <c r="L691" s="368"/>
    </row>
    <row r="692" spans="1:12">
      <c r="A692" s="368"/>
      <c r="B692" s="368"/>
      <c r="D692" s="368"/>
      <c r="E692" s="368"/>
      <c r="G692" s="368"/>
      <c r="H692" s="368"/>
      <c r="I692" s="368"/>
      <c r="L692" s="368"/>
    </row>
    <row r="693" spans="1:12">
      <c r="A693" s="368"/>
      <c r="B693" s="368"/>
      <c r="D693" s="368"/>
      <c r="E693" s="368"/>
      <c r="G693" s="368"/>
      <c r="H693" s="368"/>
      <c r="I693" s="368"/>
      <c r="L693" s="368"/>
    </row>
    <row r="694" spans="1:12">
      <c r="A694" s="368"/>
      <c r="B694" s="368"/>
      <c r="D694" s="368"/>
      <c r="E694" s="368"/>
      <c r="G694" s="368"/>
      <c r="H694" s="368"/>
      <c r="I694" s="368"/>
      <c r="L694" s="368"/>
    </row>
    <row r="695" spans="1:12">
      <c r="A695" s="368"/>
      <c r="B695" s="368"/>
      <c r="D695" s="368"/>
      <c r="E695" s="368"/>
      <c r="G695" s="368"/>
      <c r="H695" s="368"/>
      <c r="I695" s="368"/>
      <c r="L695" s="368"/>
    </row>
    <row r="696" spans="1:12">
      <c r="A696" s="368"/>
      <c r="B696" s="368"/>
      <c r="D696" s="368"/>
      <c r="E696" s="368"/>
      <c r="G696" s="368"/>
      <c r="H696" s="368"/>
      <c r="I696" s="368"/>
      <c r="L696" s="368"/>
    </row>
    <row r="697" spans="1:12">
      <c r="A697" s="368"/>
      <c r="B697" s="368"/>
      <c r="D697" s="368"/>
      <c r="E697" s="368"/>
      <c r="G697" s="368"/>
      <c r="H697" s="368"/>
      <c r="I697" s="368"/>
      <c r="L697" s="368"/>
    </row>
    <row r="698" spans="1:12">
      <c r="A698" s="368"/>
      <c r="B698" s="368"/>
      <c r="D698" s="368"/>
      <c r="E698" s="368"/>
      <c r="G698" s="368"/>
      <c r="H698" s="368"/>
      <c r="I698" s="368"/>
      <c r="L698" s="368"/>
    </row>
    <row r="699" spans="1:12">
      <c r="A699" s="368"/>
      <c r="B699" s="368"/>
      <c r="D699" s="368"/>
      <c r="E699" s="368"/>
      <c r="G699" s="368"/>
      <c r="H699" s="368"/>
      <c r="I699" s="368"/>
      <c r="L699" s="368"/>
    </row>
    <row r="700" spans="1:12">
      <c r="A700" s="368"/>
      <c r="B700" s="368"/>
      <c r="D700" s="368"/>
      <c r="E700" s="368"/>
      <c r="G700" s="368"/>
      <c r="H700" s="368"/>
      <c r="I700" s="368"/>
      <c r="L700" s="368"/>
    </row>
    <row r="701" spans="1:12">
      <c r="A701" s="368"/>
      <c r="B701" s="368"/>
      <c r="D701" s="368"/>
      <c r="E701" s="368"/>
      <c r="G701" s="368"/>
      <c r="H701" s="368"/>
      <c r="I701" s="368"/>
      <c r="L701" s="368"/>
    </row>
    <row r="702" spans="1:12">
      <c r="A702" s="368"/>
      <c r="B702" s="368"/>
      <c r="D702" s="368"/>
      <c r="E702" s="368"/>
      <c r="G702" s="368"/>
      <c r="H702" s="368"/>
      <c r="I702" s="368"/>
      <c r="L702" s="368"/>
    </row>
    <row r="703" spans="1:12">
      <c r="A703" s="368"/>
      <c r="B703" s="368"/>
      <c r="D703" s="368"/>
      <c r="E703" s="368"/>
      <c r="G703" s="368"/>
      <c r="H703" s="368"/>
      <c r="I703" s="368"/>
      <c r="L703" s="368"/>
    </row>
    <row r="704" spans="1:12">
      <c r="A704" s="368"/>
      <c r="B704" s="368"/>
      <c r="D704" s="368"/>
      <c r="E704" s="368"/>
      <c r="G704" s="368"/>
      <c r="H704" s="368"/>
      <c r="I704" s="368"/>
      <c r="L704" s="368"/>
    </row>
    <row r="705" spans="1:12">
      <c r="A705" s="368"/>
      <c r="B705" s="368"/>
      <c r="D705" s="368"/>
      <c r="E705" s="368"/>
      <c r="G705" s="368"/>
      <c r="H705" s="368"/>
      <c r="I705" s="368"/>
      <c r="L705" s="368"/>
    </row>
    <row r="706" spans="1:12">
      <c r="A706" s="368"/>
      <c r="B706" s="368"/>
      <c r="D706" s="368"/>
      <c r="E706" s="368"/>
      <c r="G706" s="368"/>
      <c r="H706" s="368"/>
      <c r="I706" s="368"/>
      <c r="L706" s="368"/>
    </row>
    <row r="707" spans="1:12">
      <c r="A707" s="368"/>
      <c r="B707" s="368"/>
      <c r="D707" s="368"/>
      <c r="E707" s="368"/>
      <c r="G707" s="368"/>
      <c r="H707" s="368"/>
      <c r="I707" s="368"/>
      <c r="L707" s="368"/>
    </row>
    <row r="708" spans="1:12">
      <c r="A708" s="368"/>
      <c r="B708" s="368"/>
      <c r="D708" s="368"/>
      <c r="E708" s="368"/>
      <c r="G708" s="368"/>
      <c r="H708" s="368"/>
      <c r="I708" s="368"/>
      <c r="L708" s="368"/>
    </row>
    <row r="709" spans="1:12">
      <c r="A709" s="368"/>
      <c r="B709" s="368"/>
      <c r="D709" s="368"/>
      <c r="E709" s="368"/>
      <c r="G709" s="368"/>
      <c r="H709" s="368"/>
      <c r="I709" s="368"/>
      <c r="L709" s="368"/>
    </row>
    <row r="710" spans="1:12">
      <c r="A710" s="368"/>
      <c r="B710" s="368"/>
      <c r="D710" s="368"/>
      <c r="E710" s="368"/>
      <c r="G710" s="368"/>
      <c r="H710" s="368"/>
      <c r="I710" s="368"/>
      <c r="L710" s="368"/>
    </row>
    <row r="711" spans="1:12">
      <c r="A711" s="368"/>
      <c r="B711" s="368"/>
      <c r="D711" s="368"/>
      <c r="E711" s="368"/>
      <c r="G711" s="368"/>
      <c r="H711" s="368"/>
      <c r="I711" s="368"/>
      <c r="L711" s="368"/>
    </row>
    <row r="712" spans="1:12">
      <c r="A712" s="368"/>
      <c r="B712" s="368"/>
      <c r="D712" s="368"/>
      <c r="E712" s="368"/>
      <c r="G712" s="368"/>
      <c r="H712" s="368"/>
      <c r="I712" s="368"/>
      <c r="L712" s="368"/>
    </row>
    <row r="713" spans="1:12">
      <c r="A713" s="368"/>
      <c r="B713" s="368"/>
      <c r="D713" s="368"/>
      <c r="E713" s="368"/>
      <c r="G713" s="368"/>
      <c r="H713" s="368"/>
      <c r="I713" s="368"/>
      <c r="L713" s="368"/>
    </row>
    <row r="714" spans="1:12">
      <c r="A714" s="368"/>
      <c r="B714" s="368"/>
      <c r="D714" s="368"/>
      <c r="E714" s="368"/>
      <c r="G714" s="368"/>
      <c r="H714" s="368"/>
      <c r="I714" s="368"/>
      <c r="L714" s="368"/>
    </row>
    <row r="715" spans="1:12">
      <c r="A715" s="368"/>
      <c r="B715" s="368"/>
      <c r="D715" s="368"/>
      <c r="E715" s="368"/>
      <c r="G715" s="368"/>
      <c r="H715" s="368"/>
      <c r="I715" s="368"/>
      <c r="L715" s="368"/>
    </row>
    <row r="716" spans="1:12">
      <c r="A716" s="368"/>
      <c r="B716" s="368"/>
      <c r="D716" s="368"/>
      <c r="E716" s="368"/>
      <c r="G716" s="368"/>
      <c r="H716" s="368"/>
      <c r="I716" s="368"/>
      <c r="L716" s="368"/>
    </row>
    <row r="717" spans="1:12">
      <c r="A717" s="368"/>
      <c r="B717" s="368"/>
      <c r="D717" s="368"/>
      <c r="E717" s="368"/>
      <c r="G717" s="368"/>
      <c r="H717" s="368"/>
      <c r="I717" s="368"/>
      <c r="L717" s="368"/>
    </row>
    <row r="718" spans="1:12">
      <c r="A718" s="368"/>
      <c r="B718" s="368"/>
      <c r="D718" s="368"/>
      <c r="E718" s="368"/>
      <c r="G718" s="368"/>
      <c r="H718" s="368"/>
      <c r="I718" s="368"/>
      <c r="L718" s="368"/>
    </row>
    <row r="719" spans="1:12">
      <c r="A719" s="368"/>
      <c r="B719" s="368"/>
      <c r="D719" s="368"/>
      <c r="E719" s="368"/>
      <c r="G719" s="368"/>
      <c r="H719" s="368"/>
      <c r="I719" s="368"/>
      <c r="L719" s="368"/>
    </row>
    <row r="720" spans="1:12">
      <c r="A720" s="368"/>
      <c r="B720" s="368"/>
      <c r="D720" s="368"/>
      <c r="E720" s="368"/>
      <c r="G720" s="368"/>
      <c r="H720" s="368"/>
      <c r="I720" s="368"/>
      <c r="L720" s="368"/>
    </row>
    <row r="721" spans="1:12">
      <c r="A721" s="368"/>
      <c r="B721" s="368"/>
      <c r="D721" s="368"/>
      <c r="E721" s="368"/>
      <c r="G721" s="368"/>
      <c r="H721" s="368"/>
      <c r="I721" s="368"/>
      <c r="L721" s="368"/>
    </row>
    <row r="722" spans="1:12">
      <c r="A722" s="368"/>
      <c r="B722" s="368"/>
      <c r="D722" s="368"/>
      <c r="E722" s="368"/>
      <c r="G722" s="368"/>
      <c r="H722" s="368"/>
      <c r="I722" s="368"/>
      <c r="L722" s="368"/>
    </row>
    <row r="723" spans="1:12">
      <c r="A723" s="368"/>
      <c r="B723" s="368"/>
      <c r="D723" s="368"/>
      <c r="E723" s="368"/>
      <c r="G723" s="368"/>
      <c r="H723" s="368"/>
      <c r="I723" s="368"/>
      <c r="L723" s="368"/>
    </row>
    <row r="724" spans="1:12">
      <c r="A724" s="368"/>
      <c r="B724" s="368"/>
      <c r="D724" s="368"/>
      <c r="E724" s="368"/>
      <c r="G724" s="368"/>
      <c r="H724" s="368"/>
      <c r="I724" s="368"/>
      <c r="L724" s="368"/>
    </row>
    <row r="725" spans="1:12">
      <c r="A725" s="368"/>
      <c r="B725" s="368"/>
      <c r="D725" s="368"/>
      <c r="E725" s="368"/>
      <c r="G725" s="368"/>
      <c r="H725" s="368"/>
      <c r="I725" s="368"/>
      <c r="L725" s="368"/>
    </row>
    <row r="726" spans="1:12">
      <c r="A726" s="368"/>
      <c r="B726" s="368"/>
      <c r="D726" s="368"/>
      <c r="E726" s="368"/>
      <c r="G726" s="368"/>
      <c r="H726" s="368"/>
      <c r="I726" s="368"/>
      <c r="L726" s="368"/>
    </row>
    <row r="727" spans="1:12">
      <c r="A727" s="368"/>
      <c r="B727" s="368"/>
      <c r="D727" s="368"/>
      <c r="E727" s="368"/>
      <c r="G727" s="368"/>
      <c r="H727" s="368"/>
      <c r="I727" s="368"/>
      <c r="L727" s="368"/>
    </row>
    <row r="728" spans="1:12">
      <c r="A728" s="368"/>
      <c r="B728" s="368"/>
      <c r="D728" s="368"/>
      <c r="E728" s="368"/>
      <c r="G728" s="368"/>
      <c r="H728" s="368"/>
      <c r="I728" s="368"/>
      <c r="L728" s="368"/>
    </row>
    <row r="729" spans="1:12">
      <c r="A729" s="368"/>
      <c r="B729" s="368"/>
      <c r="D729" s="368"/>
      <c r="E729" s="368"/>
      <c r="G729" s="368"/>
      <c r="H729" s="368"/>
      <c r="I729" s="368"/>
      <c r="L729" s="368"/>
    </row>
    <row r="730" spans="1:12">
      <c r="A730" s="368"/>
      <c r="B730" s="368"/>
      <c r="D730" s="368"/>
      <c r="E730" s="368"/>
      <c r="G730" s="368"/>
      <c r="H730" s="368"/>
      <c r="I730" s="368"/>
      <c r="L730" s="368"/>
    </row>
    <row r="731" spans="1:12">
      <c r="A731" s="368"/>
      <c r="B731" s="368"/>
      <c r="D731" s="368"/>
      <c r="E731" s="368"/>
      <c r="G731" s="368"/>
      <c r="H731" s="368"/>
      <c r="I731" s="368"/>
      <c r="L731" s="368"/>
    </row>
    <row r="732" spans="1:12">
      <c r="A732" s="368"/>
      <c r="B732" s="368"/>
      <c r="D732" s="368"/>
      <c r="E732" s="368"/>
      <c r="G732" s="368"/>
      <c r="H732" s="368"/>
      <c r="I732" s="368"/>
      <c r="L732" s="368"/>
    </row>
    <row r="733" spans="1:12">
      <c r="A733" s="368"/>
      <c r="B733" s="368"/>
      <c r="D733" s="368"/>
      <c r="E733" s="368"/>
      <c r="G733" s="368"/>
      <c r="H733" s="368"/>
      <c r="I733" s="368"/>
      <c r="L733" s="368"/>
    </row>
    <row r="734" spans="1:12">
      <c r="A734" s="368"/>
      <c r="B734" s="368"/>
      <c r="D734" s="368"/>
      <c r="E734" s="368"/>
      <c r="G734" s="368"/>
      <c r="H734" s="368"/>
      <c r="I734" s="368"/>
      <c r="L734" s="368"/>
    </row>
    <row r="735" spans="1:12">
      <c r="A735" s="368"/>
      <c r="B735" s="368"/>
      <c r="D735" s="368"/>
      <c r="E735" s="368"/>
      <c r="G735" s="368"/>
      <c r="H735" s="368"/>
      <c r="I735" s="368"/>
      <c r="L735" s="368"/>
    </row>
    <row r="736" spans="1:12">
      <c r="A736" s="368"/>
      <c r="B736" s="368"/>
      <c r="D736" s="368"/>
      <c r="E736" s="368"/>
      <c r="G736" s="368"/>
      <c r="H736" s="368"/>
      <c r="I736" s="368"/>
      <c r="L736" s="368"/>
    </row>
    <row r="737" spans="1:12">
      <c r="A737" s="368"/>
      <c r="B737" s="368"/>
      <c r="D737" s="368"/>
      <c r="E737" s="368"/>
      <c r="G737" s="368"/>
      <c r="H737" s="368"/>
      <c r="I737" s="368"/>
      <c r="L737" s="368"/>
    </row>
    <row r="738" spans="1:12">
      <c r="A738" s="368"/>
      <c r="B738" s="368"/>
      <c r="D738" s="368"/>
      <c r="E738" s="368"/>
      <c r="G738" s="368"/>
      <c r="H738" s="368"/>
      <c r="I738" s="368"/>
      <c r="L738" s="368"/>
    </row>
    <row r="739" spans="1:12">
      <c r="A739" s="368"/>
      <c r="B739" s="368"/>
      <c r="D739" s="368"/>
      <c r="E739" s="368"/>
      <c r="G739" s="368"/>
      <c r="H739" s="368"/>
      <c r="I739" s="368"/>
      <c r="L739" s="368"/>
    </row>
    <row r="740" spans="1:12">
      <c r="A740" s="368"/>
      <c r="B740" s="368"/>
      <c r="D740" s="368"/>
      <c r="E740" s="368"/>
      <c r="G740" s="368"/>
      <c r="H740" s="368"/>
      <c r="I740" s="368"/>
      <c r="L740" s="368"/>
    </row>
    <row r="741" spans="1:12">
      <c r="A741" s="368"/>
      <c r="B741" s="368"/>
      <c r="D741" s="368"/>
      <c r="E741" s="368"/>
      <c r="G741" s="368"/>
      <c r="H741" s="368"/>
      <c r="I741" s="368"/>
      <c r="L741" s="368"/>
    </row>
    <row r="742" spans="1:12">
      <c r="A742" s="368"/>
      <c r="B742" s="368"/>
      <c r="D742" s="368"/>
      <c r="E742" s="368"/>
      <c r="G742" s="368"/>
      <c r="H742" s="368"/>
      <c r="I742" s="368"/>
      <c r="L742" s="368"/>
    </row>
    <row r="743" spans="1:12">
      <c r="A743" s="368"/>
      <c r="B743" s="368"/>
      <c r="D743" s="368"/>
      <c r="E743" s="368"/>
      <c r="G743" s="368"/>
      <c r="H743" s="368"/>
      <c r="I743" s="368"/>
      <c r="L743" s="368"/>
    </row>
    <row r="744" spans="1:12">
      <c r="A744" s="368"/>
      <c r="B744" s="368"/>
      <c r="D744" s="368"/>
      <c r="E744" s="368"/>
      <c r="G744" s="368"/>
      <c r="H744" s="368"/>
      <c r="I744" s="368"/>
      <c r="L744" s="368"/>
    </row>
    <row r="745" spans="1:12">
      <c r="A745" s="368"/>
      <c r="B745" s="368"/>
      <c r="D745" s="368"/>
      <c r="E745" s="368"/>
      <c r="G745" s="368"/>
      <c r="H745" s="368"/>
      <c r="I745" s="368"/>
      <c r="L745" s="368"/>
    </row>
    <row r="746" spans="1:12">
      <c r="A746" s="368"/>
      <c r="B746" s="368"/>
      <c r="D746" s="368"/>
      <c r="E746" s="368"/>
      <c r="G746" s="368"/>
      <c r="H746" s="368"/>
      <c r="I746" s="368"/>
      <c r="L746" s="368"/>
    </row>
    <row r="747" spans="1:12">
      <c r="A747" s="368"/>
      <c r="B747" s="368"/>
      <c r="D747" s="368"/>
      <c r="E747" s="368"/>
      <c r="G747" s="368"/>
      <c r="H747" s="368"/>
      <c r="I747" s="368"/>
      <c r="L747" s="368"/>
    </row>
    <row r="748" spans="1:12">
      <c r="A748" s="368"/>
      <c r="B748" s="368"/>
      <c r="D748" s="368"/>
      <c r="E748" s="368"/>
      <c r="G748" s="368"/>
      <c r="H748" s="368"/>
      <c r="I748" s="368"/>
      <c r="L748" s="368"/>
    </row>
    <row r="749" spans="1:12">
      <c r="A749" s="368"/>
      <c r="B749" s="368"/>
      <c r="D749" s="368"/>
      <c r="E749" s="368"/>
      <c r="G749" s="368"/>
      <c r="H749" s="368"/>
      <c r="I749" s="368"/>
      <c r="L749" s="368"/>
    </row>
    <row r="750" spans="1:12">
      <c r="A750" s="368"/>
      <c r="B750" s="368"/>
      <c r="D750" s="368"/>
      <c r="E750" s="368"/>
      <c r="G750" s="368"/>
      <c r="H750" s="368"/>
      <c r="I750" s="368"/>
      <c r="L750" s="368"/>
    </row>
    <row r="751" spans="1:12">
      <c r="A751" s="368"/>
      <c r="B751" s="368"/>
      <c r="D751" s="368"/>
      <c r="E751" s="368"/>
      <c r="G751" s="368"/>
      <c r="H751" s="368"/>
      <c r="I751" s="368"/>
      <c r="L751" s="368"/>
    </row>
    <row r="752" spans="1:12">
      <c r="A752" s="368"/>
      <c r="B752" s="368"/>
      <c r="D752" s="368"/>
      <c r="E752" s="368"/>
      <c r="G752" s="368"/>
      <c r="H752" s="368"/>
      <c r="I752" s="368"/>
      <c r="L752" s="368"/>
    </row>
    <row r="753" spans="1:12">
      <c r="A753" s="368"/>
      <c r="B753" s="368"/>
      <c r="D753" s="368"/>
      <c r="E753" s="368"/>
      <c r="G753" s="368"/>
      <c r="H753" s="368"/>
      <c r="I753" s="368"/>
      <c r="L753" s="368"/>
    </row>
    <row r="754" spans="1:12">
      <c r="A754" s="368"/>
      <c r="B754" s="368"/>
      <c r="D754" s="368"/>
      <c r="E754" s="368"/>
      <c r="G754" s="368"/>
      <c r="H754" s="368"/>
      <c r="I754" s="368"/>
      <c r="L754" s="368"/>
    </row>
    <row r="755" spans="1:12">
      <c r="A755" s="368"/>
      <c r="B755" s="368"/>
      <c r="D755" s="368"/>
      <c r="E755" s="368"/>
      <c r="G755" s="368"/>
      <c r="H755" s="368"/>
      <c r="I755" s="368"/>
      <c r="L755" s="368"/>
    </row>
    <row r="756" spans="1:12">
      <c r="A756" s="368"/>
      <c r="B756" s="368"/>
      <c r="D756" s="368"/>
      <c r="E756" s="368"/>
      <c r="G756" s="368"/>
      <c r="H756" s="368"/>
      <c r="I756" s="368"/>
      <c r="L756" s="368"/>
    </row>
    <row r="757" spans="1:12">
      <c r="A757" s="368"/>
      <c r="B757" s="368"/>
      <c r="D757" s="368"/>
      <c r="E757" s="368"/>
      <c r="G757" s="368"/>
      <c r="H757" s="368"/>
      <c r="I757" s="368"/>
      <c r="L757" s="368"/>
    </row>
    <row r="758" spans="1:12">
      <c r="A758" s="368"/>
      <c r="B758" s="368"/>
      <c r="D758" s="368"/>
      <c r="E758" s="368"/>
      <c r="G758" s="368"/>
      <c r="H758" s="368"/>
      <c r="I758" s="368"/>
      <c r="L758" s="368"/>
    </row>
    <row r="759" spans="1:12">
      <c r="A759" s="368"/>
      <c r="B759" s="368"/>
      <c r="D759" s="368"/>
      <c r="E759" s="368"/>
      <c r="G759" s="368"/>
      <c r="H759" s="368"/>
      <c r="I759" s="368"/>
      <c r="L759" s="368"/>
    </row>
    <row r="760" spans="1:12">
      <c r="A760" s="368"/>
      <c r="B760" s="368"/>
      <c r="D760" s="368"/>
      <c r="E760" s="368"/>
      <c r="G760" s="368"/>
      <c r="H760" s="368"/>
      <c r="I760" s="368"/>
      <c r="L760" s="368"/>
    </row>
    <row r="761" spans="1:12">
      <c r="A761" s="368"/>
      <c r="B761" s="368"/>
      <c r="D761" s="368"/>
      <c r="E761" s="368"/>
      <c r="G761" s="368"/>
      <c r="H761" s="368"/>
      <c r="I761" s="368"/>
      <c r="L761" s="368"/>
    </row>
    <row r="762" spans="1:12">
      <c r="A762" s="368"/>
      <c r="B762" s="368"/>
      <c r="D762" s="368"/>
      <c r="E762" s="368"/>
      <c r="G762" s="368"/>
      <c r="H762" s="368"/>
      <c r="I762" s="368"/>
      <c r="L762" s="368"/>
    </row>
    <row r="763" spans="1:12">
      <c r="A763" s="368"/>
      <c r="B763" s="368"/>
      <c r="D763" s="368"/>
      <c r="E763" s="368"/>
      <c r="G763" s="368"/>
      <c r="H763" s="368"/>
      <c r="I763" s="368"/>
      <c r="L763" s="368"/>
    </row>
    <row r="764" spans="1:12">
      <c r="A764" s="368"/>
      <c r="B764" s="368"/>
      <c r="D764" s="368"/>
      <c r="E764" s="368"/>
      <c r="G764" s="368"/>
      <c r="H764" s="368"/>
      <c r="I764" s="368"/>
      <c r="L764" s="368"/>
    </row>
    <row r="765" spans="1:12">
      <c r="A765" s="368"/>
      <c r="B765" s="368"/>
      <c r="D765" s="368"/>
      <c r="E765" s="368"/>
      <c r="G765" s="368"/>
      <c r="H765" s="368"/>
      <c r="I765" s="368"/>
      <c r="L765" s="368"/>
    </row>
    <row r="766" spans="1:12">
      <c r="A766" s="368"/>
      <c r="B766" s="368"/>
      <c r="D766" s="368"/>
      <c r="E766" s="368"/>
      <c r="G766" s="368"/>
      <c r="H766" s="368"/>
      <c r="I766" s="368"/>
      <c r="L766" s="368"/>
    </row>
    <row r="767" spans="1:12">
      <c r="A767" s="368"/>
      <c r="B767" s="368"/>
      <c r="D767" s="368"/>
      <c r="E767" s="368"/>
      <c r="G767" s="368"/>
      <c r="H767" s="368"/>
      <c r="I767" s="368"/>
      <c r="L767" s="368"/>
    </row>
    <row r="768" spans="1:12">
      <c r="A768" s="368"/>
      <c r="B768" s="368"/>
      <c r="D768" s="368"/>
      <c r="E768" s="368"/>
      <c r="G768" s="368"/>
      <c r="H768" s="368"/>
      <c r="I768" s="368"/>
      <c r="L768" s="368"/>
    </row>
    <row r="769" spans="1:12">
      <c r="A769" s="368"/>
      <c r="B769" s="368"/>
      <c r="D769" s="368"/>
      <c r="E769" s="368"/>
      <c r="G769" s="368"/>
      <c r="H769" s="368"/>
      <c r="I769" s="368"/>
      <c r="L769" s="368"/>
    </row>
    <row r="770" spans="1:12">
      <c r="A770" s="368"/>
      <c r="B770" s="368"/>
      <c r="D770" s="368"/>
      <c r="E770" s="368"/>
      <c r="G770" s="368"/>
      <c r="H770" s="368"/>
      <c r="I770" s="368"/>
      <c r="L770" s="368"/>
    </row>
    <row r="771" spans="1:12">
      <c r="A771" s="368"/>
      <c r="B771" s="368"/>
      <c r="D771" s="368"/>
      <c r="E771" s="368"/>
      <c r="G771" s="368"/>
      <c r="H771" s="368"/>
      <c r="I771" s="368"/>
      <c r="L771" s="368"/>
    </row>
    <row r="772" spans="1:12">
      <c r="A772" s="368"/>
      <c r="B772" s="368"/>
      <c r="D772" s="368"/>
      <c r="E772" s="368"/>
      <c r="G772" s="368"/>
      <c r="H772" s="368"/>
      <c r="I772" s="368"/>
      <c r="L772" s="368"/>
    </row>
    <row r="773" spans="1:12">
      <c r="A773" s="368"/>
      <c r="B773" s="368"/>
      <c r="D773" s="368"/>
      <c r="E773" s="368"/>
      <c r="G773" s="368"/>
      <c r="H773" s="368"/>
      <c r="I773" s="368"/>
      <c r="L773" s="368"/>
    </row>
    <row r="774" spans="1:12">
      <c r="A774" s="368"/>
      <c r="B774" s="368"/>
      <c r="D774" s="368"/>
      <c r="E774" s="368"/>
      <c r="G774" s="368"/>
      <c r="H774" s="368"/>
      <c r="I774" s="368"/>
      <c r="L774" s="368"/>
    </row>
    <row r="775" spans="1:12">
      <c r="A775" s="368"/>
      <c r="B775" s="368"/>
      <c r="D775" s="368"/>
      <c r="E775" s="368"/>
      <c r="G775" s="368"/>
      <c r="H775" s="368"/>
      <c r="I775" s="368"/>
      <c r="L775" s="368"/>
    </row>
    <row r="776" spans="1:12">
      <c r="A776" s="368"/>
      <c r="B776" s="368"/>
      <c r="D776" s="368"/>
      <c r="E776" s="368"/>
      <c r="G776" s="368"/>
      <c r="H776" s="368"/>
      <c r="I776" s="368"/>
      <c r="L776" s="368"/>
    </row>
    <row r="777" spans="1:12">
      <c r="A777" s="368"/>
      <c r="B777" s="368"/>
      <c r="D777" s="368"/>
      <c r="E777" s="368"/>
      <c r="G777" s="368"/>
      <c r="H777" s="368"/>
      <c r="I777" s="368"/>
      <c r="L777" s="368"/>
    </row>
    <row r="778" spans="1:12">
      <c r="A778" s="368"/>
      <c r="B778" s="368"/>
      <c r="D778" s="368"/>
      <c r="E778" s="368"/>
      <c r="G778" s="368"/>
      <c r="H778" s="368"/>
      <c r="I778" s="368"/>
      <c r="L778" s="368"/>
    </row>
    <row r="779" spans="1:12">
      <c r="A779" s="368"/>
      <c r="B779" s="368"/>
      <c r="D779" s="368"/>
      <c r="E779" s="368"/>
      <c r="G779" s="368"/>
      <c r="H779" s="368"/>
      <c r="I779" s="368"/>
      <c r="L779" s="368"/>
    </row>
    <row r="780" spans="1:12">
      <c r="A780" s="368"/>
      <c r="B780" s="368"/>
      <c r="D780" s="368"/>
      <c r="E780" s="368"/>
      <c r="G780" s="368"/>
      <c r="H780" s="368"/>
      <c r="I780" s="368"/>
      <c r="L780" s="368"/>
    </row>
    <row r="781" spans="1:12">
      <c r="A781" s="368"/>
      <c r="B781" s="368"/>
      <c r="D781" s="368"/>
      <c r="E781" s="368"/>
      <c r="G781" s="368"/>
      <c r="H781" s="368"/>
      <c r="I781" s="368"/>
      <c r="L781" s="368"/>
    </row>
    <row r="782" spans="1:12">
      <c r="A782" s="368"/>
      <c r="B782" s="368"/>
      <c r="D782" s="368"/>
      <c r="E782" s="368"/>
      <c r="G782" s="368"/>
      <c r="H782" s="368"/>
      <c r="I782" s="368"/>
      <c r="L782" s="368"/>
    </row>
    <row r="783" spans="1:12">
      <c r="A783" s="368"/>
      <c r="B783" s="368"/>
      <c r="D783" s="368"/>
      <c r="E783" s="368"/>
      <c r="G783" s="368"/>
      <c r="H783" s="368"/>
      <c r="I783" s="368"/>
      <c r="L783" s="368"/>
    </row>
    <row r="784" spans="1:12">
      <c r="A784" s="368"/>
      <c r="B784" s="368"/>
      <c r="D784" s="368"/>
      <c r="E784" s="368"/>
      <c r="G784" s="368"/>
      <c r="H784" s="368"/>
      <c r="I784" s="368"/>
      <c r="L784" s="368"/>
    </row>
    <row r="785" spans="1:12">
      <c r="A785" s="368"/>
      <c r="B785" s="368"/>
      <c r="D785" s="368"/>
      <c r="E785" s="368"/>
      <c r="G785" s="368"/>
      <c r="H785" s="368"/>
      <c r="I785" s="368"/>
      <c r="L785" s="368"/>
    </row>
    <row r="786" spans="1:12">
      <c r="A786" s="368"/>
      <c r="B786" s="368"/>
      <c r="D786" s="368"/>
      <c r="E786" s="368"/>
      <c r="G786" s="368"/>
      <c r="H786" s="368"/>
      <c r="I786" s="368"/>
      <c r="L786" s="368"/>
    </row>
    <row r="787" spans="1:12">
      <c r="A787" s="368"/>
      <c r="B787" s="368"/>
      <c r="D787" s="368"/>
      <c r="E787" s="368"/>
      <c r="G787" s="368"/>
      <c r="H787" s="368"/>
      <c r="I787" s="368"/>
      <c r="L787" s="368"/>
    </row>
    <row r="788" spans="1:12">
      <c r="A788" s="368"/>
      <c r="B788" s="368"/>
      <c r="D788" s="368"/>
      <c r="E788" s="368"/>
      <c r="G788" s="368"/>
      <c r="H788" s="368"/>
      <c r="I788" s="368"/>
      <c r="L788" s="368"/>
    </row>
    <row r="789" spans="1:12">
      <c r="A789" s="368"/>
      <c r="B789" s="368"/>
      <c r="D789" s="368"/>
      <c r="E789" s="368"/>
      <c r="G789" s="368"/>
      <c r="H789" s="368"/>
      <c r="I789" s="368"/>
      <c r="L789" s="368"/>
    </row>
    <row r="790" spans="1:12">
      <c r="A790" s="368"/>
      <c r="B790" s="368"/>
      <c r="D790" s="368"/>
      <c r="E790" s="368"/>
      <c r="G790" s="368"/>
      <c r="H790" s="368"/>
      <c r="I790" s="368"/>
      <c r="L790" s="368"/>
    </row>
    <row r="791" spans="1:12">
      <c r="A791" s="368"/>
      <c r="B791" s="368"/>
      <c r="D791" s="368"/>
      <c r="E791" s="368"/>
      <c r="G791" s="368"/>
      <c r="H791" s="368"/>
      <c r="I791" s="368"/>
      <c r="L791" s="368"/>
    </row>
    <row r="792" spans="1:12">
      <c r="A792" s="368"/>
      <c r="B792" s="368"/>
      <c r="D792" s="368"/>
      <c r="E792" s="368"/>
      <c r="G792" s="368"/>
      <c r="H792" s="368"/>
      <c r="I792" s="368"/>
      <c r="L792" s="368"/>
    </row>
    <row r="793" spans="1:12">
      <c r="A793" s="368"/>
      <c r="B793" s="368"/>
      <c r="D793" s="368"/>
      <c r="E793" s="368"/>
      <c r="G793" s="368"/>
      <c r="H793" s="368"/>
      <c r="I793" s="368"/>
      <c r="L793" s="368"/>
    </row>
    <row r="794" spans="1:12">
      <c r="A794" s="368"/>
      <c r="B794" s="368"/>
      <c r="D794" s="368"/>
      <c r="E794" s="368"/>
      <c r="G794" s="368"/>
      <c r="H794" s="368"/>
      <c r="I794" s="368"/>
      <c r="L794" s="368"/>
    </row>
    <row r="795" spans="1:12">
      <c r="A795" s="368"/>
      <c r="B795" s="368"/>
      <c r="D795" s="368"/>
      <c r="E795" s="368"/>
      <c r="G795" s="368"/>
      <c r="H795" s="368"/>
      <c r="I795" s="368"/>
      <c r="L795" s="368"/>
    </row>
    <row r="796" spans="1:12">
      <c r="A796" s="368"/>
      <c r="B796" s="368"/>
      <c r="D796" s="368"/>
      <c r="E796" s="368"/>
      <c r="G796" s="368"/>
      <c r="H796" s="368"/>
      <c r="I796" s="368"/>
      <c r="L796" s="368"/>
    </row>
    <row r="797" spans="1:12">
      <c r="A797" s="368"/>
      <c r="B797" s="368"/>
      <c r="D797" s="368"/>
      <c r="E797" s="368"/>
      <c r="G797" s="368"/>
      <c r="H797" s="368"/>
      <c r="I797" s="368"/>
      <c r="L797" s="368"/>
    </row>
    <row r="798" spans="1:12">
      <c r="A798" s="368"/>
      <c r="B798" s="368"/>
      <c r="D798" s="368"/>
      <c r="E798" s="368"/>
      <c r="G798" s="368"/>
      <c r="H798" s="368"/>
      <c r="I798" s="368"/>
      <c r="L798" s="368"/>
    </row>
    <row r="799" spans="1:12">
      <c r="A799" s="368"/>
      <c r="B799" s="368"/>
      <c r="D799" s="368"/>
      <c r="E799" s="368"/>
      <c r="G799" s="368"/>
      <c r="H799" s="368"/>
      <c r="I799" s="368"/>
      <c r="L799" s="368"/>
    </row>
    <row r="800" spans="1:12">
      <c r="A800" s="368"/>
      <c r="B800" s="368"/>
      <c r="D800" s="368"/>
      <c r="E800" s="368"/>
      <c r="G800" s="368"/>
      <c r="H800" s="368"/>
      <c r="I800" s="368"/>
      <c r="L800" s="368"/>
    </row>
    <row r="801" spans="1:12">
      <c r="A801" s="368"/>
      <c r="B801" s="368"/>
      <c r="D801" s="368"/>
      <c r="E801" s="368"/>
      <c r="G801" s="368"/>
      <c r="H801" s="368"/>
      <c r="I801" s="368"/>
      <c r="L801" s="368"/>
    </row>
    <row r="802" spans="1:12">
      <c r="A802" s="368"/>
      <c r="B802" s="368"/>
      <c r="D802" s="368"/>
      <c r="E802" s="368"/>
      <c r="G802" s="368"/>
      <c r="H802" s="368"/>
      <c r="I802" s="368"/>
      <c r="L802" s="368"/>
    </row>
    <row r="803" spans="1:12">
      <c r="A803" s="368"/>
      <c r="B803" s="368"/>
      <c r="D803" s="368"/>
      <c r="E803" s="368"/>
      <c r="G803" s="368"/>
      <c r="H803" s="368"/>
      <c r="I803" s="368"/>
      <c r="L803" s="368"/>
    </row>
    <row r="804" spans="1:12">
      <c r="A804" s="368"/>
      <c r="B804" s="368"/>
      <c r="D804" s="368"/>
      <c r="E804" s="368"/>
      <c r="G804" s="368"/>
      <c r="H804" s="368"/>
      <c r="I804" s="368"/>
      <c r="L804" s="368"/>
    </row>
    <row r="805" spans="1:12">
      <c r="A805" s="368"/>
      <c r="B805" s="368"/>
      <c r="D805" s="368"/>
      <c r="E805" s="368"/>
      <c r="G805" s="368"/>
      <c r="H805" s="368"/>
      <c r="I805" s="368"/>
      <c r="L805" s="368"/>
    </row>
    <row r="806" spans="1:12">
      <c r="A806" s="368"/>
      <c r="B806" s="368"/>
      <c r="D806" s="368"/>
      <c r="E806" s="368"/>
      <c r="G806" s="368"/>
      <c r="H806" s="368"/>
      <c r="I806" s="368"/>
      <c r="L806" s="368"/>
    </row>
    <row r="807" spans="1:12">
      <c r="A807" s="368"/>
      <c r="B807" s="368"/>
      <c r="D807" s="368"/>
      <c r="E807" s="368"/>
      <c r="G807" s="368"/>
      <c r="H807" s="368"/>
      <c r="I807" s="368"/>
      <c r="L807" s="368"/>
    </row>
    <row r="808" spans="1:12">
      <c r="A808" s="368"/>
      <c r="B808" s="368"/>
      <c r="D808" s="368"/>
      <c r="E808" s="368"/>
      <c r="G808" s="368"/>
      <c r="H808" s="368"/>
      <c r="I808" s="368"/>
      <c r="L808" s="368"/>
    </row>
    <row r="809" spans="1:12">
      <c r="A809" s="368"/>
      <c r="B809" s="368"/>
      <c r="D809" s="368"/>
      <c r="E809" s="368"/>
      <c r="G809" s="368"/>
      <c r="H809" s="368"/>
      <c r="I809" s="368"/>
      <c r="L809" s="368"/>
    </row>
    <row r="810" spans="1:12">
      <c r="A810" s="368"/>
      <c r="B810" s="368"/>
      <c r="D810" s="368"/>
      <c r="E810" s="368"/>
      <c r="G810" s="368"/>
      <c r="H810" s="368"/>
      <c r="I810" s="368"/>
      <c r="L810" s="368"/>
    </row>
    <row r="811" spans="1:12">
      <c r="A811" s="368"/>
      <c r="B811" s="368"/>
      <c r="D811" s="368"/>
      <c r="E811" s="368"/>
      <c r="G811" s="368"/>
      <c r="H811" s="368"/>
      <c r="I811" s="368"/>
      <c r="L811" s="368"/>
    </row>
    <row r="812" spans="1:12">
      <c r="A812" s="368"/>
      <c r="B812" s="368"/>
      <c r="D812" s="368"/>
      <c r="E812" s="368"/>
      <c r="G812" s="368"/>
      <c r="H812" s="368"/>
      <c r="I812" s="368"/>
      <c r="L812" s="368"/>
    </row>
    <row r="813" spans="1:12">
      <c r="A813" s="368"/>
      <c r="B813" s="368"/>
      <c r="D813" s="368"/>
      <c r="E813" s="368"/>
      <c r="G813" s="368"/>
      <c r="H813" s="368"/>
      <c r="I813" s="368"/>
      <c r="L813" s="368"/>
    </row>
    <row r="814" spans="1:12">
      <c r="A814" s="368"/>
      <c r="B814" s="368"/>
      <c r="D814" s="368"/>
      <c r="E814" s="368"/>
      <c r="G814" s="368"/>
      <c r="H814" s="368"/>
      <c r="I814" s="368"/>
      <c r="L814" s="368"/>
    </row>
    <row r="815" spans="1:12">
      <c r="A815" s="368"/>
      <c r="B815" s="368"/>
      <c r="D815" s="368"/>
      <c r="E815" s="368"/>
      <c r="G815" s="368"/>
      <c r="H815" s="368"/>
      <c r="I815" s="368"/>
      <c r="L815" s="368"/>
    </row>
    <row r="816" spans="1:12">
      <c r="A816" s="368"/>
      <c r="B816" s="368"/>
      <c r="D816" s="368"/>
      <c r="E816" s="368"/>
      <c r="G816" s="368"/>
      <c r="H816" s="368"/>
      <c r="I816" s="368"/>
      <c r="L816" s="368"/>
    </row>
    <row r="817" spans="1:12">
      <c r="A817" s="368"/>
      <c r="B817" s="368"/>
      <c r="D817" s="368"/>
      <c r="E817" s="368"/>
      <c r="G817" s="368"/>
      <c r="H817" s="368"/>
      <c r="I817" s="368"/>
      <c r="L817" s="368"/>
    </row>
    <row r="818" spans="1:12">
      <c r="A818" s="368"/>
      <c r="B818" s="368"/>
      <c r="D818" s="368"/>
      <c r="E818" s="368"/>
      <c r="G818" s="368"/>
      <c r="H818" s="368"/>
      <c r="I818" s="368"/>
      <c r="L818" s="368"/>
    </row>
    <row r="819" spans="1:12">
      <c r="A819" s="368"/>
      <c r="B819" s="368"/>
      <c r="D819" s="368"/>
      <c r="E819" s="368"/>
      <c r="G819" s="368"/>
      <c r="H819" s="368"/>
      <c r="I819" s="368"/>
      <c r="L819" s="368"/>
    </row>
    <row r="820" spans="1:12">
      <c r="A820" s="368"/>
      <c r="B820" s="368"/>
      <c r="D820" s="368"/>
      <c r="E820" s="368"/>
      <c r="G820" s="368"/>
      <c r="H820" s="368"/>
      <c r="I820" s="368"/>
      <c r="L820" s="368"/>
    </row>
    <row r="821" spans="1:12">
      <c r="A821" s="368"/>
      <c r="B821" s="368"/>
      <c r="D821" s="368"/>
      <c r="E821" s="368"/>
      <c r="G821" s="368"/>
      <c r="H821" s="368"/>
      <c r="I821" s="368"/>
      <c r="L821" s="368"/>
    </row>
    <row r="822" spans="1:12">
      <c r="A822" s="368"/>
      <c r="B822" s="368"/>
      <c r="D822" s="368"/>
      <c r="E822" s="368"/>
      <c r="G822" s="368"/>
      <c r="H822" s="368"/>
      <c r="I822" s="368"/>
      <c r="L822" s="368"/>
    </row>
    <row r="823" spans="1:12">
      <c r="A823" s="368"/>
      <c r="B823" s="368"/>
      <c r="D823" s="368"/>
      <c r="E823" s="368"/>
      <c r="G823" s="368"/>
      <c r="H823" s="368"/>
      <c r="I823" s="368"/>
      <c r="L823" s="368"/>
    </row>
    <row r="824" spans="1:12">
      <c r="A824" s="368"/>
      <c r="B824" s="368"/>
      <c r="D824" s="368"/>
      <c r="E824" s="368"/>
      <c r="G824" s="368"/>
      <c r="H824" s="368"/>
      <c r="I824" s="368"/>
      <c r="L824" s="368"/>
    </row>
    <row r="825" spans="1:12">
      <c r="A825" s="368"/>
      <c r="B825" s="368"/>
      <c r="D825" s="368"/>
      <c r="E825" s="368"/>
      <c r="G825" s="368"/>
      <c r="H825" s="368"/>
      <c r="I825" s="368"/>
      <c r="L825" s="368"/>
    </row>
    <row r="826" spans="1:12">
      <c r="A826" s="368"/>
      <c r="B826" s="368"/>
      <c r="D826" s="368"/>
      <c r="E826" s="368"/>
      <c r="G826" s="368"/>
      <c r="H826" s="368"/>
      <c r="I826" s="368"/>
      <c r="L826" s="368"/>
    </row>
    <row r="827" spans="1:12">
      <c r="A827" s="368"/>
      <c r="B827" s="368"/>
      <c r="D827" s="368"/>
      <c r="E827" s="368"/>
      <c r="G827" s="368"/>
      <c r="H827" s="368"/>
      <c r="I827" s="368"/>
      <c r="L827" s="368"/>
    </row>
    <row r="828" spans="1:12">
      <c r="A828" s="368"/>
      <c r="B828" s="368"/>
      <c r="D828" s="368"/>
      <c r="E828" s="368"/>
      <c r="G828" s="368"/>
      <c r="H828" s="368"/>
      <c r="I828" s="368"/>
      <c r="L828" s="368"/>
    </row>
    <row r="829" spans="1:12">
      <c r="A829" s="368"/>
      <c r="B829" s="368"/>
      <c r="D829" s="368"/>
      <c r="E829" s="368"/>
      <c r="G829" s="368"/>
      <c r="H829" s="368"/>
      <c r="I829" s="368"/>
      <c r="L829" s="368"/>
    </row>
    <row r="830" spans="1:12">
      <c r="A830" s="368"/>
      <c r="B830" s="368"/>
      <c r="D830" s="368"/>
      <c r="E830" s="368"/>
      <c r="G830" s="368"/>
      <c r="H830" s="368"/>
      <c r="I830" s="368"/>
      <c r="L830" s="368"/>
    </row>
    <row r="831" spans="1:12">
      <c r="A831" s="368"/>
      <c r="B831" s="368"/>
      <c r="D831" s="368"/>
      <c r="E831" s="368"/>
      <c r="G831" s="368"/>
      <c r="H831" s="368"/>
      <c r="I831" s="368"/>
      <c r="L831" s="368"/>
    </row>
    <row r="832" spans="1:12">
      <c r="A832" s="368"/>
      <c r="B832" s="368"/>
      <c r="D832" s="368"/>
      <c r="E832" s="368"/>
      <c r="G832" s="368"/>
      <c r="H832" s="368"/>
      <c r="I832" s="368"/>
      <c r="L832" s="368"/>
    </row>
    <row r="833" spans="1:12">
      <c r="A833" s="368"/>
      <c r="B833" s="368"/>
      <c r="D833" s="368"/>
      <c r="E833" s="368"/>
      <c r="G833" s="368"/>
      <c r="H833" s="368"/>
      <c r="I833" s="368"/>
      <c r="L833" s="368"/>
    </row>
    <row r="834" spans="1:12">
      <c r="A834" s="368"/>
      <c r="B834" s="368"/>
      <c r="D834" s="368"/>
      <c r="E834" s="368"/>
      <c r="G834" s="368"/>
      <c r="H834" s="368"/>
      <c r="I834" s="368"/>
      <c r="L834" s="368"/>
    </row>
    <row r="835" spans="1:12">
      <c r="A835" s="368"/>
      <c r="B835" s="368"/>
      <c r="D835" s="368"/>
      <c r="E835" s="368"/>
      <c r="G835" s="368"/>
      <c r="H835" s="368"/>
      <c r="I835" s="368"/>
      <c r="L835" s="368"/>
    </row>
    <row r="836" spans="1:12">
      <c r="A836" s="368"/>
      <c r="B836" s="368"/>
      <c r="D836" s="368"/>
      <c r="E836" s="368"/>
      <c r="G836" s="368"/>
      <c r="H836" s="368"/>
      <c r="I836" s="368"/>
      <c r="L836" s="368"/>
    </row>
    <row r="837" spans="1:12">
      <c r="A837" s="368"/>
      <c r="B837" s="368"/>
      <c r="D837" s="368"/>
      <c r="E837" s="368"/>
      <c r="G837" s="368"/>
      <c r="H837" s="368"/>
      <c r="I837" s="368"/>
      <c r="L837" s="368"/>
    </row>
    <row r="838" spans="1:12">
      <c r="A838" s="368"/>
      <c r="B838" s="368"/>
      <c r="D838" s="368"/>
      <c r="E838" s="368"/>
      <c r="G838" s="368"/>
      <c r="H838" s="368"/>
      <c r="I838" s="368"/>
      <c r="L838" s="368"/>
    </row>
    <row r="839" spans="1:12">
      <c r="A839" s="368"/>
      <c r="B839" s="368"/>
      <c r="D839" s="368"/>
      <c r="E839" s="368"/>
      <c r="G839" s="368"/>
      <c r="H839" s="368"/>
      <c r="I839" s="368"/>
      <c r="L839" s="368"/>
    </row>
    <row r="840" spans="1:12">
      <c r="A840" s="368"/>
      <c r="B840" s="368"/>
      <c r="D840" s="368"/>
      <c r="E840" s="368"/>
      <c r="G840" s="368"/>
      <c r="H840" s="368"/>
      <c r="I840" s="368"/>
      <c r="L840" s="368"/>
    </row>
    <row r="841" spans="1:12">
      <c r="A841" s="368"/>
      <c r="B841" s="368"/>
      <c r="D841" s="368"/>
      <c r="E841" s="368"/>
      <c r="G841" s="368"/>
      <c r="H841" s="368"/>
      <c r="I841" s="368"/>
      <c r="L841" s="368"/>
    </row>
    <row r="842" spans="1:12">
      <c r="A842" s="368"/>
      <c r="B842" s="368"/>
      <c r="D842" s="368"/>
      <c r="E842" s="368"/>
      <c r="G842" s="368"/>
      <c r="H842" s="368"/>
      <c r="I842" s="368"/>
      <c r="L842" s="368"/>
    </row>
    <row r="843" spans="1:12">
      <c r="A843" s="368"/>
      <c r="B843" s="368"/>
      <c r="D843" s="368"/>
      <c r="E843" s="368"/>
      <c r="G843" s="368"/>
      <c r="H843" s="368"/>
      <c r="I843" s="368"/>
      <c r="L843" s="368"/>
    </row>
    <row r="844" spans="1:12">
      <c r="A844" s="368"/>
      <c r="B844" s="368"/>
      <c r="D844" s="368"/>
      <c r="E844" s="368"/>
      <c r="G844" s="368"/>
      <c r="H844" s="368"/>
      <c r="I844" s="368"/>
      <c r="L844" s="368"/>
    </row>
    <row r="845" spans="1:12">
      <c r="A845" s="368"/>
      <c r="B845" s="368"/>
      <c r="D845" s="368"/>
      <c r="E845" s="368"/>
      <c r="G845" s="368"/>
      <c r="H845" s="368"/>
      <c r="I845" s="368"/>
      <c r="L845" s="368"/>
    </row>
    <row r="846" spans="1:12">
      <c r="A846" s="368"/>
      <c r="B846" s="368"/>
      <c r="D846" s="368"/>
      <c r="E846" s="368"/>
      <c r="G846" s="368"/>
      <c r="H846" s="368"/>
      <c r="I846" s="368"/>
      <c r="L846" s="368"/>
    </row>
    <row r="847" spans="1:12">
      <c r="A847" s="368"/>
      <c r="B847" s="368"/>
      <c r="D847" s="368"/>
      <c r="E847" s="368"/>
      <c r="G847" s="368"/>
      <c r="H847" s="368"/>
      <c r="I847" s="368"/>
      <c r="L847" s="368"/>
    </row>
    <row r="848" spans="1:12">
      <c r="A848" s="368"/>
      <c r="B848" s="368"/>
      <c r="D848" s="368"/>
      <c r="E848" s="368"/>
      <c r="G848" s="368"/>
      <c r="H848" s="368"/>
      <c r="I848" s="368"/>
      <c r="L848" s="368"/>
    </row>
    <row r="849" spans="1:12">
      <c r="A849" s="368"/>
      <c r="B849" s="368"/>
      <c r="D849" s="368"/>
      <c r="E849" s="368"/>
      <c r="G849" s="368"/>
      <c r="H849" s="368"/>
      <c r="I849" s="368"/>
      <c r="L849" s="368"/>
    </row>
    <row r="850" spans="1:12">
      <c r="A850" s="368"/>
      <c r="B850" s="368"/>
      <c r="D850" s="368"/>
      <c r="E850" s="368"/>
      <c r="G850" s="368"/>
      <c r="H850" s="368"/>
      <c r="I850" s="368"/>
      <c r="L850" s="368"/>
    </row>
    <row r="851" spans="1:12">
      <c r="A851" s="368"/>
      <c r="B851" s="368"/>
      <c r="D851" s="368"/>
      <c r="E851" s="368"/>
      <c r="G851" s="368"/>
      <c r="H851" s="368"/>
      <c r="I851" s="368"/>
      <c r="L851" s="368"/>
    </row>
    <row r="852" spans="1:12">
      <c r="A852" s="368"/>
      <c r="B852" s="368"/>
      <c r="D852" s="368"/>
      <c r="E852" s="368"/>
      <c r="G852" s="368"/>
      <c r="H852" s="368"/>
      <c r="I852" s="368"/>
      <c r="L852" s="368"/>
    </row>
    <row r="853" spans="1:12">
      <c r="A853" s="368"/>
      <c r="B853" s="368"/>
      <c r="D853" s="368"/>
      <c r="E853" s="368"/>
      <c r="G853" s="368"/>
      <c r="H853" s="368"/>
      <c r="I853" s="368"/>
      <c r="L853" s="368"/>
    </row>
    <row r="854" spans="1:12">
      <c r="A854" s="368"/>
      <c r="B854" s="368"/>
      <c r="D854" s="368"/>
      <c r="E854" s="368"/>
      <c r="G854" s="368"/>
      <c r="H854" s="368"/>
      <c r="I854" s="368"/>
      <c r="L854" s="368"/>
    </row>
    <row r="855" spans="1:12">
      <c r="A855" s="368"/>
      <c r="B855" s="368"/>
      <c r="D855" s="368"/>
      <c r="E855" s="368"/>
      <c r="G855" s="368"/>
      <c r="H855" s="368"/>
      <c r="I855" s="368"/>
      <c r="L855" s="368"/>
    </row>
    <row r="856" spans="1:12">
      <c r="A856" s="368"/>
      <c r="B856" s="368"/>
      <c r="D856" s="368"/>
      <c r="E856" s="368"/>
      <c r="G856" s="368"/>
      <c r="H856" s="368"/>
      <c r="I856" s="368"/>
      <c r="L856" s="368"/>
    </row>
    <row r="857" spans="1:12">
      <c r="A857" s="368"/>
      <c r="B857" s="368"/>
      <c r="D857" s="368"/>
      <c r="E857" s="368"/>
      <c r="G857" s="368"/>
      <c r="H857" s="368"/>
      <c r="I857" s="368"/>
      <c r="L857" s="368"/>
    </row>
    <row r="858" spans="1:12">
      <c r="A858" s="368"/>
      <c r="B858" s="368"/>
      <c r="D858" s="368"/>
      <c r="E858" s="368"/>
      <c r="G858" s="368"/>
      <c r="H858" s="368"/>
      <c r="I858" s="368"/>
      <c r="L858" s="368"/>
    </row>
    <row r="859" spans="1:12">
      <c r="A859" s="368"/>
      <c r="B859" s="368"/>
      <c r="D859" s="368"/>
      <c r="E859" s="368"/>
      <c r="G859" s="368"/>
      <c r="H859" s="368"/>
      <c r="I859" s="368"/>
      <c r="L859" s="368"/>
    </row>
    <row r="860" spans="1:12">
      <c r="A860" s="368"/>
      <c r="B860" s="368"/>
      <c r="D860" s="368"/>
      <c r="E860" s="368"/>
      <c r="G860" s="368"/>
      <c r="H860" s="368"/>
      <c r="I860" s="368"/>
      <c r="L860" s="368"/>
    </row>
    <row r="861" spans="1:12">
      <c r="A861" s="368"/>
      <c r="B861" s="368"/>
      <c r="D861" s="368"/>
      <c r="E861" s="368"/>
      <c r="G861" s="368"/>
      <c r="H861" s="368"/>
      <c r="I861" s="368"/>
      <c r="L861" s="368"/>
    </row>
    <row r="862" spans="1:12">
      <c r="A862" s="368"/>
      <c r="B862" s="368"/>
      <c r="D862" s="368"/>
      <c r="E862" s="368"/>
      <c r="G862" s="368"/>
      <c r="H862" s="368"/>
      <c r="I862" s="368"/>
      <c r="L862" s="368"/>
    </row>
    <row r="863" spans="1:12">
      <c r="A863" s="368"/>
      <c r="B863" s="368"/>
      <c r="D863" s="368"/>
      <c r="E863" s="368"/>
      <c r="G863" s="368"/>
      <c r="H863" s="368"/>
      <c r="I863" s="368"/>
      <c r="L863" s="368"/>
    </row>
    <row r="864" spans="1:12">
      <c r="A864" s="368"/>
      <c r="B864" s="368"/>
      <c r="D864" s="368"/>
      <c r="E864" s="368"/>
      <c r="G864" s="368"/>
      <c r="H864" s="368"/>
      <c r="I864" s="368"/>
      <c r="L864" s="368"/>
    </row>
    <row r="865" spans="1:12">
      <c r="A865" s="368"/>
      <c r="B865" s="368"/>
      <c r="D865" s="368"/>
      <c r="E865" s="368"/>
      <c r="G865" s="368"/>
      <c r="H865" s="368"/>
      <c r="I865" s="368"/>
      <c r="L865" s="368"/>
    </row>
    <row r="866" spans="1:12">
      <c r="A866" s="368"/>
      <c r="B866" s="368"/>
      <c r="D866" s="368"/>
      <c r="E866" s="368"/>
      <c r="G866" s="368"/>
      <c r="H866" s="368"/>
      <c r="I866" s="368"/>
      <c r="L866" s="368"/>
    </row>
    <row r="867" spans="1:12">
      <c r="A867" s="368"/>
      <c r="B867" s="368"/>
      <c r="D867" s="368"/>
      <c r="E867" s="368"/>
      <c r="G867" s="368"/>
      <c r="H867" s="368"/>
      <c r="I867" s="368"/>
      <c r="L867" s="368"/>
    </row>
    <row r="868" spans="1:12">
      <c r="A868" s="368"/>
      <c r="B868" s="368"/>
      <c r="D868" s="368"/>
      <c r="E868" s="368"/>
      <c r="G868" s="368"/>
      <c r="H868" s="368"/>
      <c r="I868" s="368"/>
      <c r="L868" s="368"/>
    </row>
    <row r="869" spans="1:12">
      <c r="A869" s="368"/>
      <c r="B869" s="368"/>
      <c r="D869" s="368"/>
      <c r="E869" s="368"/>
      <c r="G869" s="368"/>
      <c r="H869" s="368"/>
      <c r="I869" s="368"/>
      <c r="L869" s="368"/>
    </row>
    <row r="870" spans="1:12">
      <c r="A870" s="368"/>
      <c r="B870" s="368"/>
      <c r="D870" s="368"/>
      <c r="E870" s="368"/>
      <c r="G870" s="368"/>
      <c r="H870" s="368"/>
      <c r="I870" s="368"/>
      <c r="L870" s="368"/>
    </row>
    <row r="871" spans="1:12">
      <c r="A871" s="368"/>
      <c r="B871" s="368"/>
      <c r="D871" s="368"/>
      <c r="E871" s="368"/>
      <c r="G871" s="368"/>
      <c r="H871" s="368"/>
      <c r="I871" s="368"/>
      <c r="L871" s="368"/>
    </row>
    <row r="872" spans="1:12">
      <c r="A872" s="368"/>
      <c r="B872" s="368"/>
      <c r="D872" s="368"/>
      <c r="E872" s="368"/>
      <c r="G872" s="368"/>
      <c r="H872" s="368"/>
      <c r="I872" s="368"/>
      <c r="L872" s="368"/>
    </row>
    <row r="873" spans="1:12">
      <c r="A873" s="368"/>
      <c r="B873" s="368"/>
      <c r="D873" s="368"/>
      <c r="E873" s="368"/>
      <c r="G873" s="368"/>
      <c r="H873" s="368"/>
      <c r="I873" s="368"/>
      <c r="L873" s="368"/>
    </row>
    <row r="874" spans="1:12">
      <c r="A874" s="368"/>
      <c r="B874" s="368"/>
      <c r="D874" s="368"/>
      <c r="E874" s="368"/>
      <c r="G874" s="368"/>
      <c r="H874" s="368"/>
      <c r="I874" s="368"/>
      <c r="L874" s="368"/>
    </row>
    <row r="875" spans="1:12">
      <c r="A875" s="368"/>
      <c r="B875" s="368"/>
      <c r="D875" s="368"/>
      <c r="E875" s="368"/>
      <c r="G875" s="368"/>
      <c r="H875" s="368"/>
      <c r="I875" s="368"/>
      <c r="L875" s="368"/>
    </row>
    <row r="876" spans="1:12">
      <c r="A876" s="368"/>
      <c r="B876" s="368"/>
      <c r="D876" s="368"/>
      <c r="E876" s="368"/>
      <c r="G876" s="368"/>
      <c r="H876" s="368"/>
      <c r="I876" s="368"/>
      <c r="L876" s="368"/>
    </row>
    <row r="877" spans="1:12">
      <c r="A877" s="368"/>
      <c r="B877" s="368"/>
      <c r="D877" s="368"/>
      <c r="E877" s="368"/>
      <c r="G877" s="368"/>
      <c r="H877" s="368"/>
      <c r="I877" s="368"/>
      <c r="L877" s="368"/>
    </row>
    <row r="878" spans="1:12">
      <c r="A878" s="368"/>
      <c r="B878" s="368"/>
      <c r="D878" s="368"/>
      <c r="E878" s="368"/>
      <c r="G878" s="368"/>
      <c r="H878" s="368"/>
      <c r="I878" s="368"/>
      <c r="L878" s="368"/>
    </row>
    <row r="879" spans="1:12">
      <c r="A879" s="368"/>
      <c r="B879" s="368"/>
      <c r="D879" s="368"/>
      <c r="E879" s="368"/>
      <c r="G879" s="368"/>
      <c r="H879" s="368"/>
      <c r="I879" s="368"/>
      <c r="L879" s="368"/>
    </row>
    <row r="880" spans="1:12">
      <c r="A880" s="368"/>
      <c r="B880" s="368"/>
      <c r="D880" s="368"/>
      <c r="E880" s="368"/>
      <c r="G880" s="368"/>
      <c r="H880" s="368"/>
      <c r="I880" s="368"/>
      <c r="L880" s="368"/>
    </row>
    <row r="881" spans="1:12">
      <c r="A881" s="368"/>
      <c r="B881" s="368"/>
      <c r="D881" s="368"/>
      <c r="E881" s="368"/>
      <c r="G881" s="368"/>
      <c r="H881" s="368"/>
      <c r="I881" s="368"/>
      <c r="L881" s="368"/>
    </row>
    <row r="882" spans="1:12">
      <c r="A882" s="368"/>
      <c r="B882" s="368"/>
      <c r="D882" s="368"/>
      <c r="E882" s="368"/>
      <c r="G882" s="368"/>
      <c r="H882" s="368"/>
      <c r="I882" s="368"/>
      <c r="L882" s="368"/>
    </row>
    <row r="883" spans="1:12">
      <c r="A883" s="368"/>
      <c r="B883" s="368"/>
      <c r="D883" s="368"/>
      <c r="E883" s="368"/>
      <c r="G883" s="368"/>
      <c r="H883" s="368"/>
      <c r="I883" s="368"/>
      <c r="L883" s="368"/>
    </row>
    <row r="884" spans="1:12">
      <c r="A884" s="368"/>
      <c r="B884" s="368"/>
      <c r="D884" s="368"/>
      <c r="E884" s="368"/>
      <c r="G884" s="368"/>
      <c r="H884" s="368"/>
      <c r="I884" s="368"/>
      <c r="L884" s="368"/>
    </row>
    <row r="885" spans="1:12">
      <c r="A885" s="368"/>
      <c r="B885" s="368"/>
      <c r="D885" s="368"/>
      <c r="E885" s="368"/>
      <c r="G885" s="368"/>
      <c r="H885" s="368"/>
      <c r="I885" s="368"/>
      <c r="L885" s="368"/>
    </row>
    <row r="886" spans="1:12">
      <c r="A886" s="368"/>
      <c r="B886" s="368"/>
      <c r="D886" s="368"/>
      <c r="E886" s="368"/>
      <c r="G886" s="368"/>
      <c r="H886" s="368"/>
      <c r="I886" s="368"/>
      <c r="L886" s="368"/>
    </row>
    <row r="887" spans="1:12">
      <c r="A887" s="368"/>
      <c r="B887" s="368"/>
      <c r="D887" s="368"/>
      <c r="E887" s="368"/>
      <c r="G887" s="368"/>
      <c r="H887" s="368"/>
      <c r="I887" s="368"/>
      <c r="L887" s="368"/>
    </row>
    <row r="888" spans="1:12">
      <c r="A888" s="368"/>
      <c r="B888" s="368"/>
      <c r="D888" s="368"/>
      <c r="E888" s="368"/>
      <c r="G888" s="368"/>
      <c r="H888" s="368"/>
      <c r="I888" s="368"/>
      <c r="L888" s="368"/>
    </row>
    <row r="889" spans="1:12">
      <c r="A889" s="368"/>
      <c r="B889" s="368"/>
      <c r="D889" s="368"/>
      <c r="E889" s="368"/>
      <c r="G889" s="368"/>
      <c r="H889" s="368"/>
      <c r="I889" s="368"/>
      <c r="L889" s="368"/>
    </row>
    <row r="890" spans="1:12">
      <c r="A890" s="368"/>
      <c r="B890" s="368"/>
      <c r="D890" s="368"/>
      <c r="E890" s="368"/>
      <c r="G890" s="368"/>
      <c r="H890" s="368"/>
      <c r="I890" s="368"/>
      <c r="L890" s="368"/>
    </row>
    <row r="891" spans="1:12">
      <c r="A891" s="368"/>
      <c r="B891" s="368"/>
      <c r="D891" s="368"/>
      <c r="E891" s="368"/>
      <c r="G891" s="368"/>
      <c r="H891" s="368"/>
      <c r="I891" s="368"/>
      <c r="L891" s="368"/>
    </row>
    <row r="892" spans="1:12">
      <c r="A892" s="368"/>
      <c r="B892" s="368"/>
      <c r="D892" s="368"/>
      <c r="E892" s="368"/>
      <c r="G892" s="368"/>
      <c r="H892" s="368"/>
      <c r="I892" s="368"/>
      <c r="L892" s="368"/>
    </row>
    <row r="893" spans="1:12">
      <c r="A893" s="368"/>
      <c r="B893" s="368"/>
      <c r="D893" s="368"/>
      <c r="E893" s="368"/>
      <c r="G893" s="368"/>
      <c r="H893" s="368"/>
      <c r="I893" s="368"/>
      <c r="L893" s="368"/>
    </row>
    <row r="894" spans="1:12">
      <c r="A894" s="368"/>
      <c r="B894" s="368"/>
      <c r="D894" s="368"/>
      <c r="E894" s="368"/>
      <c r="G894" s="368"/>
      <c r="H894" s="368"/>
      <c r="I894" s="368"/>
      <c r="L894" s="368"/>
    </row>
    <row r="895" spans="1:12">
      <c r="A895" s="368"/>
      <c r="B895" s="368"/>
      <c r="D895" s="368"/>
      <c r="E895" s="368"/>
      <c r="G895" s="368"/>
      <c r="H895" s="368"/>
      <c r="I895" s="368"/>
      <c r="L895" s="368"/>
    </row>
    <row r="896" spans="1:12">
      <c r="A896" s="368"/>
      <c r="B896" s="368"/>
      <c r="D896" s="368"/>
      <c r="E896" s="368"/>
      <c r="G896" s="368"/>
      <c r="H896" s="368"/>
      <c r="I896" s="368"/>
      <c r="L896" s="368"/>
    </row>
    <row r="897" spans="1:12">
      <c r="A897" s="368"/>
      <c r="B897" s="368"/>
      <c r="D897" s="368"/>
      <c r="E897" s="368"/>
      <c r="G897" s="368"/>
      <c r="H897" s="368"/>
      <c r="I897" s="368"/>
      <c r="L897" s="368"/>
    </row>
    <row r="898" spans="1:12">
      <c r="A898" s="368"/>
      <c r="B898" s="368"/>
      <c r="D898" s="368"/>
      <c r="E898" s="368"/>
      <c r="G898" s="368"/>
      <c r="H898" s="368"/>
      <c r="I898" s="368"/>
      <c r="L898" s="368"/>
    </row>
    <row r="899" spans="1:12">
      <c r="A899" s="368"/>
      <c r="B899" s="368"/>
      <c r="D899" s="368"/>
      <c r="E899" s="368"/>
      <c r="G899" s="368"/>
      <c r="H899" s="368"/>
      <c r="I899" s="368"/>
      <c r="L899" s="368"/>
    </row>
    <row r="900" spans="1:12">
      <c r="A900" s="368"/>
      <c r="B900" s="368"/>
      <c r="D900" s="368"/>
      <c r="E900" s="368"/>
      <c r="G900" s="368"/>
      <c r="H900" s="368"/>
      <c r="I900" s="368"/>
      <c r="L900" s="368"/>
    </row>
    <row r="901" spans="1:12">
      <c r="A901" s="368"/>
      <c r="B901" s="368"/>
      <c r="D901" s="368"/>
      <c r="E901" s="368"/>
      <c r="G901" s="368"/>
      <c r="H901" s="368"/>
      <c r="I901" s="368"/>
      <c r="L901" s="368"/>
    </row>
    <row r="902" spans="1:12">
      <c r="A902" s="368"/>
      <c r="B902" s="368"/>
      <c r="D902" s="368"/>
      <c r="E902" s="368"/>
      <c r="G902" s="368"/>
      <c r="H902" s="368"/>
      <c r="I902" s="368"/>
      <c r="L902" s="368"/>
    </row>
    <row r="903" spans="1:12">
      <c r="A903" s="368"/>
      <c r="B903" s="368"/>
      <c r="D903" s="368"/>
      <c r="E903" s="368"/>
      <c r="G903" s="368"/>
      <c r="H903" s="368"/>
      <c r="I903" s="368"/>
      <c r="L903" s="368"/>
    </row>
    <row r="904" spans="1:12">
      <c r="A904" s="368"/>
      <c r="B904" s="368"/>
      <c r="D904" s="368"/>
      <c r="E904" s="368"/>
      <c r="G904" s="368"/>
      <c r="H904" s="368"/>
      <c r="I904" s="368"/>
      <c r="L904" s="368"/>
    </row>
    <row r="905" spans="1:12">
      <c r="A905" s="368"/>
      <c r="B905" s="368"/>
      <c r="D905" s="368"/>
      <c r="E905" s="368"/>
      <c r="G905" s="368"/>
      <c r="H905" s="368"/>
      <c r="I905" s="368"/>
      <c r="L905" s="368"/>
    </row>
    <row r="906" spans="1:12">
      <c r="A906" s="368"/>
      <c r="B906" s="368"/>
      <c r="D906" s="368"/>
      <c r="E906" s="368"/>
      <c r="G906" s="368"/>
      <c r="H906" s="368"/>
      <c r="I906" s="368"/>
      <c r="L906" s="368"/>
    </row>
    <row r="907" spans="1:12">
      <c r="A907" s="368"/>
      <c r="B907" s="368"/>
      <c r="D907" s="368"/>
      <c r="E907" s="368"/>
      <c r="G907" s="368"/>
      <c r="H907" s="368"/>
      <c r="I907" s="368"/>
      <c r="L907" s="368"/>
    </row>
    <row r="908" spans="1:12">
      <c r="A908" s="368"/>
      <c r="B908" s="368"/>
      <c r="D908" s="368"/>
      <c r="E908" s="368"/>
      <c r="G908" s="368"/>
      <c r="H908" s="368"/>
      <c r="I908" s="368"/>
      <c r="L908" s="368"/>
    </row>
    <row r="909" spans="1:12">
      <c r="A909" s="368"/>
      <c r="B909" s="368"/>
      <c r="D909" s="368"/>
      <c r="E909" s="368"/>
      <c r="G909" s="368"/>
      <c r="H909" s="368"/>
      <c r="I909" s="368"/>
      <c r="L909" s="368"/>
    </row>
    <row r="910" spans="1:12">
      <c r="A910" s="368"/>
      <c r="B910" s="368"/>
      <c r="D910" s="368"/>
      <c r="E910" s="368"/>
      <c r="G910" s="368"/>
      <c r="H910" s="368"/>
      <c r="I910" s="368"/>
      <c r="L910" s="368"/>
    </row>
    <row r="911" spans="1:12">
      <c r="A911" s="368"/>
      <c r="B911" s="368"/>
      <c r="D911" s="368"/>
      <c r="E911" s="368"/>
      <c r="G911" s="368"/>
      <c r="H911" s="368"/>
      <c r="I911" s="368"/>
      <c r="L911" s="368"/>
    </row>
    <row r="912" spans="1:12">
      <c r="A912" s="368"/>
      <c r="B912" s="368"/>
      <c r="D912" s="368"/>
      <c r="E912" s="368"/>
      <c r="G912" s="368"/>
      <c r="H912" s="368"/>
      <c r="I912" s="368"/>
      <c r="L912" s="368"/>
    </row>
    <row r="913" spans="1:12">
      <c r="A913" s="368"/>
      <c r="B913" s="368"/>
      <c r="D913" s="368"/>
      <c r="E913" s="368"/>
      <c r="G913" s="368"/>
      <c r="H913" s="368"/>
      <c r="I913" s="368"/>
      <c r="L913" s="368"/>
    </row>
    <row r="914" spans="1:12">
      <c r="A914" s="368"/>
      <c r="B914" s="368"/>
      <c r="D914" s="368"/>
      <c r="E914" s="368"/>
      <c r="G914" s="368"/>
      <c r="H914" s="368"/>
      <c r="I914" s="368"/>
      <c r="L914" s="368"/>
    </row>
    <row r="915" spans="1:12">
      <c r="A915" s="368"/>
      <c r="B915" s="368"/>
      <c r="D915" s="368"/>
      <c r="E915" s="368"/>
      <c r="G915" s="368"/>
      <c r="H915" s="368"/>
      <c r="I915" s="368"/>
      <c r="L915" s="368"/>
    </row>
    <row r="916" spans="1:12">
      <c r="A916" s="368"/>
      <c r="B916" s="368"/>
      <c r="D916" s="368"/>
      <c r="E916" s="368"/>
      <c r="G916" s="368"/>
      <c r="H916" s="368"/>
      <c r="I916" s="368"/>
      <c r="L916" s="368"/>
    </row>
    <row r="917" spans="1:12">
      <c r="A917" s="368"/>
      <c r="B917" s="368"/>
      <c r="D917" s="368"/>
      <c r="E917" s="368"/>
      <c r="G917" s="368"/>
      <c r="H917" s="368"/>
      <c r="I917" s="368"/>
      <c r="L917" s="368"/>
    </row>
    <row r="918" spans="1:12">
      <c r="A918" s="368"/>
      <c r="B918" s="368"/>
      <c r="D918" s="368"/>
      <c r="E918" s="368"/>
      <c r="G918" s="368"/>
      <c r="H918" s="368"/>
      <c r="I918" s="368"/>
      <c r="L918" s="368"/>
    </row>
    <row r="919" spans="1:12">
      <c r="A919" s="368"/>
      <c r="B919" s="368"/>
      <c r="D919" s="368"/>
      <c r="E919" s="368"/>
      <c r="G919" s="368"/>
      <c r="H919" s="368"/>
      <c r="I919" s="368"/>
      <c r="L919" s="368"/>
    </row>
    <row r="920" spans="1:12">
      <c r="A920" s="368"/>
      <c r="B920" s="368"/>
      <c r="D920" s="368"/>
      <c r="E920" s="368"/>
      <c r="G920" s="368"/>
      <c r="H920" s="368"/>
      <c r="I920" s="368"/>
      <c r="L920" s="368"/>
    </row>
    <row r="921" spans="1:12">
      <c r="A921" s="368"/>
      <c r="B921" s="368"/>
      <c r="D921" s="368"/>
      <c r="E921" s="368"/>
      <c r="G921" s="368"/>
      <c r="H921" s="368"/>
      <c r="I921" s="368"/>
      <c r="L921" s="368"/>
    </row>
    <row r="922" spans="1:12">
      <c r="A922" s="368"/>
      <c r="B922" s="368"/>
      <c r="D922" s="368"/>
      <c r="E922" s="368"/>
      <c r="G922" s="368"/>
      <c r="H922" s="368"/>
      <c r="I922" s="368"/>
      <c r="L922" s="368"/>
    </row>
    <row r="923" spans="1:12">
      <c r="A923" s="368"/>
      <c r="B923" s="368"/>
      <c r="D923" s="368"/>
      <c r="E923" s="368"/>
      <c r="G923" s="368"/>
      <c r="H923" s="368"/>
      <c r="I923" s="368"/>
      <c r="L923" s="368"/>
    </row>
    <row r="924" spans="1:12">
      <c r="A924" s="368"/>
      <c r="B924" s="368"/>
      <c r="D924" s="368"/>
      <c r="E924" s="368"/>
      <c r="G924" s="368"/>
      <c r="H924" s="368"/>
      <c r="I924" s="368"/>
      <c r="L924" s="368"/>
    </row>
    <row r="925" spans="1:12">
      <c r="A925" s="368"/>
      <c r="B925" s="368"/>
      <c r="D925" s="368"/>
      <c r="E925" s="368"/>
      <c r="G925" s="368"/>
      <c r="H925" s="368"/>
      <c r="I925" s="368"/>
      <c r="L925" s="368"/>
    </row>
    <row r="926" spans="1:12">
      <c r="A926" s="368"/>
      <c r="B926" s="368"/>
      <c r="D926" s="368"/>
      <c r="E926" s="368"/>
      <c r="G926" s="368"/>
      <c r="H926" s="368"/>
      <c r="I926" s="368"/>
      <c r="L926" s="368"/>
    </row>
    <row r="927" spans="1:12">
      <c r="A927" s="368"/>
      <c r="B927" s="368"/>
      <c r="D927" s="368"/>
      <c r="E927" s="368"/>
      <c r="G927" s="368"/>
      <c r="H927" s="368"/>
      <c r="I927" s="368"/>
      <c r="L927" s="368"/>
    </row>
    <row r="928" spans="1:12">
      <c r="A928" s="368"/>
      <c r="B928" s="368"/>
      <c r="D928" s="368"/>
      <c r="E928" s="368"/>
      <c r="G928" s="368"/>
      <c r="H928" s="368"/>
      <c r="I928" s="368"/>
      <c r="L928" s="368"/>
    </row>
    <row r="929" spans="1:12">
      <c r="A929" s="368"/>
      <c r="B929" s="368"/>
      <c r="D929" s="368"/>
      <c r="E929" s="368"/>
      <c r="G929" s="368"/>
      <c r="H929" s="368"/>
      <c r="I929" s="368"/>
      <c r="L929" s="368"/>
    </row>
    <row r="930" spans="1:12">
      <c r="A930" s="368"/>
      <c r="B930" s="368"/>
      <c r="D930" s="368"/>
      <c r="E930" s="368"/>
      <c r="G930" s="368"/>
      <c r="H930" s="368"/>
      <c r="I930" s="368"/>
      <c r="L930" s="368"/>
    </row>
    <row r="931" spans="1:12">
      <c r="A931" s="368"/>
      <c r="B931" s="368"/>
      <c r="D931" s="368"/>
      <c r="E931" s="368"/>
      <c r="G931" s="368"/>
      <c r="H931" s="368"/>
      <c r="I931" s="368"/>
      <c r="L931" s="368"/>
    </row>
    <row r="932" spans="1:12">
      <c r="A932" s="368"/>
      <c r="B932" s="368"/>
      <c r="D932" s="368"/>
      <c r="E932" s="368"/>
      <c r="G932" s="368"/>
      <c r="H932" s="368"/>
      <c r="I932" s="368"/>
      <c r="L932" s="368"/>
    </row>
    <row r="933" spans="1:12">
      <c r="A933" s="368"/>
      <c r="B933" s="368"/>
      <c r="D933" s="368"/>
      <c r="E933" s="368"/>
      <c r="G933" s="368"/>
      <c r="H933" s="368"/>
      <c r="I933" s="368"/>
      <c r="L933" s="368"/>
    </row>
    <row r="934" spans="1:12">
      <c r="A934" s="368"/>
      <c r="B934" s="368"/>
      <c r="D934" s="368"/>
      <c r="E934" s="368"/>
      <c r="G934" s="368"/>
      <c r="H934" s="368"/>
      <c r="I934" s="368"/>
      <c r="L934" s="368"/>
    </row>
    <row r="935" spans="1:12">
      <c r="A935" s="368"/>
      <c r="B935" s="368"/>
      <c r="D935" s="368"/>
      <c r="E935" s="368"/>
      <c r="G935" s="368"/>
      <c r="H935" s="368"/>
      <c r="I935" s="368"/>
      <c r="L935" s="368"/>
    </row>
    <row r="936" spans="1:12">
      <c r="A936" s="368"/>
      <c r="B936" s="368"/>
      <c r="D936" s="368"/>
      <c r="E936" s="368"/>
      <c r="G936" s="368"/>
      <c r="H936" s="368"/>
      <c r="I936" s="368"/>
      <c r="L936" s="368"/>
    </row>
    <row r="937" spans="1:12">
      <c r="A937" s="368"/>
      <c r="B937" s="368"/>
      <c r="D937" s="368"/>
      <c r="E937" s="368"/>
      <c r="G937" s="368"/>
      <c r="H937" s="368"/>
      <c r="I937" s="368"/>
      <c r="L937" s="368"/>
    </row>
    <row r="938" spans="1:12">
      <c r="A938" s="368"/>
      <c r="B938" s="368"/>
      <c r="D938" s="368"/>
      <c r="E938" s="368"/>
      <c r="G938" s="368"/>
      <c r="H938" s="368"/>
      <c r="I938" s="368"/>
      <c r="L938" s="368"/>
    </row>
    <row r="939" spans="1:12">
      <c r="A939" s="368"/>
      <c r="B939" s="368"/>
      <c r="D939" s="368"/>
      <c r="E939" s="368"/>
      <c r="G939" s="368"/>
      <c r="H939" s="368"/>
      <c r="I939" s="368"/>
      <c r="L939" s="368"/>
    </row>
    <row r="940" spans="1:12">
      <c r="A940" s="368"/>
      <c r="B940" s="368"/>
      <c r="D940" s="368"/>
      <c r="E940" s="368"/>
      <c r="G940" s="368"/>
      <c r="H940" s="368"/>
      <c r="I940" s="368"/>
      <c r="L940" s="368"/>
    </row>
    <row r="941" spans="1:12">
      <c r="A941" s="368"/>
      <c r="B941" s="368"/>
      <c r="D941" s="368"/>
      <c r="E941" s="368"/>
      <c r="G941" s="368"/>
      <c r="H941" s="368"/>
      <c r="I941" s="368"/>
      <c r="L941" s="368"/>
    </row>
    <row r="942" spans="1:12">
      <c r="A942" s="368"/>
      <c r="B942" s="368"/>
      <c r="D942" s="368"/>
      <c r="E942" s="368"/>
      <c r="G942" s="368"/>
      <c r="H942" s="368"/>
      <c r="I942" s="368"/>
      <c r="L942" s="368"/>
    </row>
    <row r="943" spans="1:12">
      <c r="A943" s="368"/>
      <c r="B943" s="368"/>
      <c r="D943" s="368"/>
      <c r="E943" s="368"/>
      <c r="G943" s="368"/>
      <c r="H943" s="368"/>
      <c r="I943" s="368"/>
      <c r="L943" s="368"/>
    </row>
    <row r="944" spans="1:12">
      <c r="A944" s="368"/>
      <c r="B944" s="368"/>
      <c r="D944" s="368"/>
      <c r="E944" s="368"/>
      <c r="G944" s="368"/>
      <c r="H944" s="368"/>
      <c r="I944" s="368"/>
      <c r="L944" s="368"/>
    </row>
    <row r="945" spans="1:12">
      <c r="A945" s="368"/>
      <c r="B945" s="368"/>
      <c r="D945" s="368"/>
      <c r="E945" s="368"/>
      <c r="G945" s="368"/>
      <c r="H945" s="368"/>
      <c r="I945" s="368"/>
      <c r="L945" s="368"/>
    </row>
    <row r="946" spans="1:12">
      <c r="A946" s="368"/>
      <c r="B946" s="368"/>
      <c r="D946" s="368"/>
      <c r="E946" s="368"/>
      <c r="G946" s="368"/>
      <c r="H946" s="368"/>
      <c r="I946" s="368"/>
      <c r="L946" s="368"/>
    </row>
    <row r="947" spans="1:12">
      <c r="A947" s="368"/>
      <c r="B947" s="368"/>
      <c r="D947" s="368"/>
      <c r="E947" s="368"/>
      <c r="G947" s="368"/>
      <c r="H947" s="368"/>
      <c r="I947" s="368"/>
      <c r="L947" s="368"/>
    </row>
    <row r="948" spans="1:12">
      <c r="A948" s="368"/>
      <c r="B948" s="368"/>
      <c r="D948" s="368"/>
      <c r="E948" s="368"/>
      <c r="G948" s="368"/>
      <c r="H948" s="368"/>
      <c r="I948" s="368"/>
      <c r="L948" s="368"/>
    </row>
    <row r="949" spans="1:12">
      <c r="A949" s="368"/>
      <c r="B949" s="368"/>
      <c r="D949" s="368"/>
      <c r="E949" s="368"/>
      <c r="G949" s="368"/>
      <c r="H949" s="368"/>
      <c r="I949" s="368"/>
      <c r="L949" s="368"/>
    </row>
    <row r="950" spans="1:12">
      <c r="A950" s="368"/>
      <c r="B950" s="368"/>
      <c r="D950" s="368"/>
      <c r="E950" s="368"/>
      <c r="G950" s="368"/>
      <c r="H950" s="368"/>
      <c r="I950" s="368"/>
      <c r="L950" s="368"/>
    </row>
    <row r="951" spans="1:12">
      <c r="A951" s="368"/>
      <c r="B951" s="368"/>
      <c r="D951" s="368"/>
      <c r="E951" s="368"/>
      <c r="G951" s="368"/>
      <c r="H951" s="368"/>
      <c r="I951" s="368"/>
      <c r="L951" s="368"/>
    </row>
    <row r="952" spans="1:12">
      <c r="A952" s="368"/>
      <c r="B952" s="368"/>
      <c r="D952" s="368"/>
      <c r="E952" s="368"/>
      <c r="G952" s="368"/>
      <c r="H952" s="368"/>
      <c r="I952" s="368"/>
      <c r="L952" s="368"/>
    </row>
    <row r="953" spans="1:12">
      <c r="A953" s="368"/>
      <c r="B953" s="368"/>
      <c r="D953" s="368"/>
      <c r="E953" s="368"/>
      <c r="G953" s="368"/>
      <c r="H953" s="368"/>
      <c r="I953" s="368"/>
      <c r="L953" s="368"/>
    </row>
    <row r="954" spans="1:12">
      <c r="A954" s="368"/>
      <c r="B954" s="368"/>
      <c r="D954" s="368"/>
      <c r="E954" s="368"/>
      <c r="G954" s="368"/>
      <c r="H954" s="368"/>
      <c r="I954" s="368"/>
      <c r="L954" s="368"/>
    </row>
    <row r="955" spans="1:12">
      <c r="A955" s="368"/>
      <c r="B955" s="368"/>
      <c r="D955" s="368"/>
      <c r="E955" s="368"/>
      <c r="G955" s="368"/>
      <c r="H955" s="368"/>
      <c r="I955" s="368"/>
      <c r="L955" s="368"/>
    </row>
    <row r="956" spans="1:12">
      <c r="A956" s="368"/>
      <c r="B956" s="368"/>
      <c r="D956" s="368"/>
      <c r="E956" s="368"/>
      <c r="G956" s="368"/>
      <c r="H956" s="368"/>
      <c r="I956" s="368"/>
      <c r="L956" s="368"/>
    </row>
    <row r="957" spans="1:12">
      <c r="A957" s="368"/>
      <c r="B957" s="368"/>
      <c r="D957" s="368"/>
      <c r="E957" s="368"/>
      <c r="G957" s="368"/>
      <c r="H957" s="368"/>
      <c r="I957" s="368"/>
      <c r="L957" s="368"/>
    </row>
    <row r="958" spans="1:12">
      <c r="A958" s="368"/>
      <c r="B958" s="368"/>
      <c r="D958" s="368"/>
      <c r="E958" s="368"/>
      <c r="G958" s="368"/>
      <c r="H958" s="368"/>
      <c r="I958" s="368"/>
      <c r="L958" s="368"/>
    </row>
    <row r="959" spans="1:12">
      <c r="A959" s="368"/>
      <c r="B959" s="368"/>
      <c r="D959" s="368"/>
      <c r="E959" s="368"/>
      <c r="G959" s="368"/>
      <c r="H959" s="368"/>
      <c r="I959" s="368"/>
      <c r="L959" s="368"/>
    </row>
    <row r="960" spans="1:12">
      <c r="A960" s="368"/>
      <c r="B960" s="368"/>
      <c r="D960" s="368"/>
      <c r="E960" s="368"/>
      <c r="G960" s="368"/>
      <c r="H960" s="368"/>
      <c r="I960" s="368"/>
      <c r="L960" s="368"/>
    </row>
    <row r="961" spans="1:12">
      <c r="A961" s="368"/>
      <c r="B961" s="368"/>
      <c r="D961" s="368"/>
      <c r="E961" s="368"/>
      <c r="G961" s="368"/>
      <c r="H961" s="368"/>
      <c r="I961" s="368"/>
      <c r="L961" s="368"/>
    </row>
    <row r="962" spans="1:12">
      <c r="A962" s="368"/>
      <c r="B962" s="368"/>
      <c r="D962" s="368"/>
      <c r="E962" s="368"/>
      <c r="G962" s="368"/>
      <c r="H962" s="368"/>
      <c r="I962" s="368"/>
      <c r="L962" s="368"/>
    </row>
    <row r="963" spans="1:12">
      <c r="A963" s="368"/>
      <c r="B963" s="368"/>
      <c r="D963" s="368"/>
      <c r="E963" s="368"/>
      <c r="G963" s="368"/>
      <c r="H963" s="368"/>
      <c r="I963" s="368"/>
      <c r="L963" s="368"/>
    </row>
    <row r="964" spans="1:12">
      <c r="A964" s="368"/>
      <c r="B964" s="368"/>
      <c r="D964" s="368"/>
      <c r="E964" s="368"/>
      <c r="G964" s="368"/>
      <c r="H964" s="368"/>
      <c r="I964" s="368"/>
      <c r="L964" s="368"/>
    </row>
    <row r="965" spans="1:12">
      <c r="A965" s="368"/>
      <c r="B965" s="368"/>
      <c r="D965" s="368"/>
      <c r="E965" s="368"/>
      <c r="G965" s="368"/>
      <c r="H965" s="368"/>
      <c r="I965" s="368"/>
      <c r="L965" s="368"/>
    </row>
    <row r="966" spans="1:12">
      <c r="A966" s="368"/>
      <c r="B966" s="368"/>
      <c r="D966" s="368"/>
      <c r="E966" s="368"/>
      <c r="G966" s="368"/>
      <c r="H966" s="368"/>
      <c r="I966" s="368"/>
      <c r="L966" s="368"/>
    </row>
    <row r="967" spans="1:12">
      <c r="A967" s="368"/>
      <c r="B967" s="368"/>
      <c r="D967" s="368"/>
      <c r="E967" s="368"/>
      <c r="G967" s="368"/>
      <c r="H967" s="368"/>
      <c r="I967" s="368"/>
      <c r="L967" s="368"/>
    </row>
    <row r="968" spans="1:12">
      <c r="A968" s="368"/>
      <c r="B968" s="368"/>
      <c r="D968" s="368"/>
      <c r="E968" s="368"/>
      <c r="G968" s="368"/>
      <c r="H968" s="368"/>
      <c r="I968" s="368"/>
      <c r="L968" s="368"/>
    </row>
    <row r="969" spans="1:12">
      <c r="A969" s="368"/>
      <c r="B969" s="368"/>
      <c r="D969" s="368"/>
      <c r="E969" s="368"/>
      <c r="G969" s="368"/>
      <c r="H969" s="368"/>
      <c r="I969" s="368"/>
      <c r="L969" s="368"/>
    </row>
    <row r="970" spans="1:12">
      <c r="A970" s="368"/>
      <c r="B970" s="368"/>
      <c r="D970" s="368"/>
      <c r="E970" s="368"/>
      <c r="G970" s="368"/>
      <c r="H970" s="368"/>
      <c r="I970" s="368"/>
      <c r="L970" s="368"/>
    </row>
    <row r="971" spans="1:12">
      <c r="A971" s="368"/>
      <c r="B971" s="368"/>
      <c r="D971" s="368"/>
      <c r="E971" s="368"/>
      <c r="G971" s="368"/>
      <c r="H971" s="368"/>
      <c r="I971" s="368"/>
      <c r="L971" s="368"/>
    </row>
    <row r="972" spans="1:12">
      <c r="A972" s="368"/>
      <c r="B972" s="368"/>
      <c r="D972" s="368"/>
      <c r="E972" s="368"/>
      <c r="G972" s="368"/>
      <c r="H972" s="368"/>
      <c r="I972" s="368"/>
      <c r="L972" s="368"/>
    </row>
    <row r="973" spans="1:12">
      <c r="A973" s="368"/>
      <c r="B973" s="368"/>
      <c r="D973" s="368"/>
      <c r="E973" s="368"/>
      <c r="G973" s="368"/>
      <c r="H973" s="368"/>
      <c r="I973" s="368"/>
      <c r="L973" s="368"/>
    </row>
    <row r="974" spans="1:12">
      <c r="A974" s="368"/>
      <c r="B974" s="368"/>
      <c r="D974" s="368"/>
      <c r="E974" s="368"/>
      <c r="G974" s="368"/>
      <c r="H974" s="368"/>
      <c r="I974" s="368"/>
      <c r="L974" s="368"/>
    </row>
    <row r="975" spans="1:12">
      <c r="A975" s="368"/>
      <c r="B975" s="368"/>
      <c r="D975" s="368"/>
      <c r="E975" s="368"/>
      <c r="G975" s="368"/>
      <c r="H975" s="368"/>
      <c r="I975" s="368"/>
      <c r="L975" s="368"/>
    </row>
    <row r="976" spans="1:12">
      <c r="A976" s="368"/>
      <c r="B976" s="368"/>
      <c r="D976" s="368"/>
      <c r="E976" s="368"/>
      <c r="G976" s="368"/>
      <c r="H976" s="368"/>
      <c r="I976" s="368"/>
      <c r="L976" s="368"/>
    </row>
    <row r="977" spans="1:12">
      <c r="A977" s="368"/>
      <c r="B977" s="368"/>
      <c r="D977" s="368"/>
      <c r="E977" s="368"/>
      <c r="G977" s="368"/>
      <c r="H977" s="368"/>
      <c r="I977" s="368"/>
      <c r="L977" s="368"/>
    </row>
    <row r="978" spans="1:12">
      <c r="A978" s="368"/>
      <c r="B978" s="368"/>
      <c r="D978" s="368"/>
      <c r="E978" s="368"/>
      <c r="G978" s="368"/>
      <c r="H978" s="368"/>
      <c r="I978" s="368"/>
      <c r="L978" s="368"/>
    </row>
    <row r="979" spans="1:12">
      <c r="A979" s="368"/>
      <c r="B979" s="368"/>
      <c r="D979" s="368"/>
      <c r="E979" s="368"/>
      <c r="G979" s="368"/>
      <c r="H979" s="368"/>
      <c r="I979" s="368"/>
      <c r="L979" s="368"/>
    </row>
    <row r="980" spans="1:12">
      <c r="A980" s="368"/>
      <c r="B980" s="368"/>
      <c r="D980" s="368"/>
      <c r="E980" s="368"/>
      <c r="G980" s="368"/>
      <c r="H980" s="368"/>
      <c r="I980" s="368"/>
      <c r="L980" s="368"/>
    </row>
    <row r="981" spans="1:12">
      <c r="A981" s="368"/>
      <c r="B981" s="368"/>
      <c r="D981" s="368"/>
      <c r="E981" s="368"/>
      <c r="G981" s="368"/>
      <c r="H981" s="368"/>
      <c r="I981" s="368"/>
      <c r="L981" s="368"/>
    </row>
    <row r="982" spans="1:12">
      <c r="A982" s="368"/>
      <c r="B982" s="368"/>
      <c r="D982" s="368"/>
      <c r="E982" s="368"/>
      <c r="G982" s="368"/>
      <c r="H982" s="368"/>
      <c r="I982" s="368"/>
      <c r="L982" s="368"/>
    </row>
    <row r="983" spans="1:12">
      <c r="A983" s="368"/>
      <c r="B983" s="368"/>
      <c r="D983" s="368"/>
      <c r="E983" s="368"/>
      <c r="G983" s="368"/>
      <c r="H983" s="368"/>
      <c r="I983" s="368"/>
      <c r="L983" s="368"/>
    </row>
    <row r="984" spans="1:12">
      <c r="A984" s="368"/>
      <c r="B984" s="368"/>
      <c r="D984" s="368"/>
      <c r="E984" s="368"/>
      <c r="G984" s="368"/>
      <c r="H984" s="368"/>
      <c r="I984" s="368"/>
      <c r="L984" s="368"/>
    </row>
    <row r="985" spans="1:12">
      <c r="A985" s="368"/>
      <c r="B985" s="368"/>
      <c r="D985" s="368"/>
      <c r="E985" s="368"/>
      <c r="G985" s="368"/>
      <c r="H985" s="368"/>
      <c r="I985" s="368"/>
      <c r="L985" s="368"/>
    </row>
    <row r="986" spans="1:12">
      <c r="A986" s="368"/>
      <c r="B986" s="368"/>
      <c r="D986" s="368"/>
      <c r="E986" s="368"/>
      <c r="G986" s="368"/>
      <c r="H986" s="368"/>
      <c r="I986" s="368"/>
      <c r="L986" s="368"/>
    </row>
    <row r="987" spans="1:12">
      <c r="A987" s="368"/>
      <c r="B987" s="368"/>
      <c r="D987" s="368"/>
      <c r="E987" s="368"/>
      <c r="G987" s="368"/>
      <c r="H987" s="368"/>
      <c r="I987" s="368"/>
      <c r="L987" s="368"/>
    </row>
    <row r="988" spans="1:12">
      <c r="A988" s="368"/>
      <c r="B988" s="368"/>
      <c r="D988" s="368"/>
      <c r="E988" s="368"/>
      <c r="G988" s="368"/>
      <c r="H988" s="368"/>
      <c r="I988" s="368"/>
      <c r="L988" s="368"/>
    </row>
    <row r="989" spans="1:12">
      <c r="A989" s="368"/>
      <c r="B989" s="368"/>
      <c r="D989" s="368"/>
      <c r="E989" s="368"/>
      <c r="G989" s="368"/>
      <c r="H989" s="368"/>
      <c r="I989" s="368"/>
      <c r="L989" s="368"/>
    </row>
    <row r="990" spans="1:12">
      <c r="A990" s="368"/>
      <c r="B990" s="368"/>
      <c r="D990" s="368"/>
      <c r="E990" s="368"/>
      <c r="G990" s="368"/>
      <c r="H990" s="368"/>
      <c r="I990" s="368"/>
      <c r="L990" s="368"/>
    </row>
    <row r="991" spans="1:12">
      <c r="A991" s="368"/>
      <c r="B991" s="368"/>
      <c r="D991" s="368"/>
      <c r="E991" s="368"/>
      <c r="G991" s="368"/>
      <c r="H991" s="368"/>
      <c r="I991" s="368"/>
      <c r="L991" s="368"/>
    </row>
    <row r="992" spans="1:12">
      <c r="A992" s="368"/>
      <c r="B992" s="368"/>
      <c r="D992" s="368"/>
      <c r="E992" s="368"/>
      <c r="G992" s="368"/>
      <c r="H992" s="368"/>
      <c r="I992" s="368"/>
      <c r="L992" s="368"/>
    </row>
    <row r="993" spans="1:12">
      <c r="A993" s="368"/>
      <c r="B993" s="368"/>
      <c r="D993" s="368"/>
      <c r="E993" s="368"/>
      <c r="G993" s="368"/>
      <c r="H993" s="368"/>
      <c r="I993" s="368"/>
      <c r="L993" s="368"/>
    </row>
    <row r="994" spans="1:12">
      <c r="A994" s="368"/>
      <c r="B994" s="368"/>
      <c r="D994" s="368"/>
      <c r="E994" s="368"/>
      <c r="G994" s="368"/>
      <c r="H994" s="368"/>
      <c r="I994" s="368"/>
      <c r="L994" s="368"/>
    </row>
    <row r="995" spans="1:12">
      <c r="A995" s="368"/>
      <c r="B995" s="368"/>
      <c r="D995" s="368"/>
      <c r="E995" s="368"/>
      <c r="G995" s="368"/>
      <c r="H995" s="368"/>
      <c r="I995" s="368"/>
      <c r="L995" s="368"/>
    </row>
    <row r="996" spans="1:12">
      <c r="A996" s="368"/>
      <c r="B996" s="368"/>
      <c r="D996" s="368"/>
      <c r="E996" s="368"/>
      <c r="G996" s="368"/>
      <c r="H996" s="368"/>
      <c r="I996" s="368"/>
      <c r="L996" s="368"/>
    </row>
    <row r="997" spans="1:12">
      <c r="A997" s="368"/>
      <c r="B997" s="368"/>
      <c r="D997" s="368"/>
      <c r="E997" s="368"/>
      <c r="G997" s="368"/>
      <c r="H997" s="368"/>
      <c r="I997" s="368"/>
      <c r="L997" s="368"/>
    </row>
    <row r="998" spans="1:12">
      <c r="A998" s="368"/>
      <c r="B998" s="368"/>
      <c r="D998" s="368"/>
      <c r="E998" s="368"/>
      <c r="G998" s="368"/>
      <c r="H998" s="368"/>
      <c r="I998" s="368"/>
      <c r="L998" s="368"/>
    </row>
    <row r="999" spans="1:12">
      <c r="A999" s="368"/>
      <c r="B999" s="368"/>
      <c r="D999" s="368"/>
      <c r="E999" s="368"/>
      <c r="G999" s="368"/>
      <c r="H999" s="368"/>
      <c r="I999" s="368"/>
      <c r="L999" s="368"/>
    </row>
    <row r="1000" spans="1:12">
      <c r="A1000" s="368"/>
      <c r="B1000" s="368"/>
      <c r="D1000" s="368"/>
      <c r="E1000" s="368"/>
      <c r="G1000" s="368"/>
      <c r="H1000" s="368"/>
      <c r="I1000" s="368"/>
      <c r="L1000" s="368"/>
    </row>
    <row r="1001" spans="1:12">
      <c r="A1001" s="368"/>
      <c r="B1001" s="368"/>
      <c r="D1001" s="368"/>
      <c r="E1001" s="368"/>
      <c r="G1001" s="368"/>
      <c r="H1001" s="368"/>
      <c r="I1001" s="368"/>
      <c r="L1001" s="368"/>
    </row>
    <row r="1002" spans="1:12">
      <c r="A1002" s="368"/>
      <c r="B1002" s="368"/>
      <c r="D1002" s="368"/>
      <c r="E1002" s="368"/>
      <c r="G1002" s="368"/>
      <c r="H1002" s="368"/>
      <c r="I1002" s="368"/>
      <c r="L1002" s="368"/>
    </row>
    <row r="1003" spans="1:12">
      <c r="A1003" s="368"/>
      <c r="B1003" s="368"/>
      <c r="D1003" s="368"/>
      <c r="E1003" s="368"/>
      <c r="G1003" s="368"/>
      <c r="H1003" s="368"/>
      <c r="I1003" s="368"/>
      <c r="L1003" s="368"/>
    </row>
    <row r="1004" spans="1:12">
      <c r="A1004" s="368"/>
      <c r="B1004" s="368"/>
      <c r="D1004" s="368"/>
      <c r="E1004" s="368"/>
      <c r="G1004" s="368"/>
      <c r="H1004" s="368"/>
      <c r="I1004" s="368"/>
      <c r="L1004" s="368"/>
    </row>
    <row r="1005" spans="1:12">
      <c r="A1005" s="368"/>
      <c r="B1005" s="368"/>
      <c r="D1005" s="368"/>
      <c r="E1005" s="368"/>
      <c r="G1005" s="368"/>
      <c r="H1005" s="368"/>
      <c r="I1005" s="368"/>
      <c r="L1005" s="368"/>
    </row>
    <row r="1006" spans="1:12">
      <c r="A1006" s="368"/>
      <c r="B1006" s="368"/>
      <c r="D1006" s="368"/>
      <c r="E1006" s="368"/>
      <c r="G1006" s="368"/>
      <c r="H1006" s="368"/>
      <c r="I1006" s="368"/>
      <c r="L1006" s="368"/>
    </row>
    <row r="1007" spans="1:12">
      <c r="A1007" s="368"/>
      <c r="B1007" s="368"/>
      <c r="D1007" s="368"/>
      <c r="E1007" s="368"/>
      <c r="G1007" s="368"/>
      <c r="H1007" s="368"/>
      <c r="I1007" s="368"/>
      <c r="L1007" s="368"/>
    </row>
    <row r="1008" spans="1:12">
      <c r="A1008" s="368"/>
      <c r="B1008" s="368"/>
      <c r="D1008" s="368"/>
      <c r="E1008" s="368"/>
      <c r="G1008" s="368"/>
      <c r="H1008" s="368"/>
      <c r="I1008" s="368"/>
      <c r="L1008" s="368"/>
    </row>
    <row r="1009" spans="1:12">
      <c r="A1009" s="368"/>
      <c r="B1009" s="368"/>
      <c r="D1009" s="368"/>
      <c r="E1009" s="368"/>
      <c r="G1009" s="368"/>
      <c r="H1009" s="368"/>
      <c r="I1009" s="368"/>
      <c r="L1009" s="368"/>
    </row>
    <row r="1010" spans="1:12">
      <c r="A1010" s="368"/>
      <c r="B1010" s="368"/>
      <c r="D1010" s="368"/>
      <c r="E1010" s="368"/>
      <c r="G1010" s="368"/>
      <c r="H1010" s="368"/>
      <c r="I1010" s="368"/>
      <c r="L1010" s="368"/>
    </row>
    <row r="1011" spans="1:12">
      <c r="A1011" s="368"/>
      <c r="B1011" s="368"/>
      <c r="D1011" s="368"/>
      <c r="E1011" s="368"/>
      <c r="G1011" s="368"/>
      <c r="H1011" s="368"/>
      <c r="I1011" s="368"/>
      <c r="L1011" s="368"/>
    </row>
    <row r="1012" spans="1:12">
      <c r="A1012" s="368"/>
      <c r="B1012" s="368"/>
      <c r="D1012" s="368"/>
      <c r="E1012" s="368"/>
      <c r="G1012" s="368"/>
      <c r="H1012" s="368"/>
      <c r="I1012" s="368"/>
      <c r="L1012" s="368"/>
    </row>
    <row r="1013" spans="1:12">
      <c r="A1013" s="368"/>
      <c r="B1013" s="368"/>
      <c r="D1013" s="368"/>
      <c r="E1013" s="368"/>
      <c r="G1013" s="368"/>
      <c r="H1013" s="368"/>
      <c r="I1013" s="368"/>
      <c r="L1013" s="368"/>
    </row>
    <row r="1014" spans="1:12">
      <c r="A1014" s="368"/>
      <c r="B1014" s="368"/>
      <c r="D1014" s="368"/>
      <c r="E1014" s="368"/>
      <c r="G1014" s="368"/>
      <c r="H1014" s="368"/>
      <c r="I1014" s="368"/>
      <c r="L1014" s="368"/>
    </row>
    <row r="1015" spans="1:12">
      <c r="A1015" s="368"/>
      <c r="B1015" s="368"/>
      <c r="D1015" s="368"/>
      <c r="E1015" s="368"/>
      <c r="G1015" s="368"/>
      <c r="H1015" s="368"/>
      <c r="I1015" s="368"/>
      <c r="L1015" s="368"/>
    </row>
    <row r="1016" spans="1:12">
      <c r="A1016" s="368"/>
      <c r="B1016" s="368"/>
      <c r="D1016" s="368"/>
      <c r="E1016" s="368"/>
      <c r="G1016" s="368"/>
      <c r="H1016" s="368"/>
      <c r="I1016" s="368"/>
      <c r="L1016" s="368"/>
    </row>
    <row r="1017" spans="1:12">
      <c r="A1017" s="368"/>
      <c r="B1017" s="368"/>
      <c r="D1017" s="368"/>
      <c r="E1017" s="368"/>
      <c r="G1017" s="368"/>
      <c r="H1017" s="368"/>
      <c r="I1017" s="368"/>
      <c r="L1017" s="368"/>
    </row>
    <row r="1018" spans="1:12">
      <c r="A1018" s="368"/>
      <c r="B1018" s="368"/>
      <c r="D1018" s="368"/>
      <c r="E1018" s="368"/>
      <c r="G1018" s="368"/>
      <c r="H1018" s="368"/>
      <c r="I1018" s="368"/>
      <c r="L1018" s="368"/>
    </row>
    <row r="1019" spans="1:12">
      <c r="A1019" s="368"/>
      <c r="B1019" s="368"/>
      <c r="D1019" s="368"/>
      <c r="E1019" s="368"/>
      <c r="G1019" s="368"/>
      <c r="H1019" s="368"/>
      <c r="I1019" s="368"/>
      <c r="L1019" s="368"/>
    </row>
    <row r="1020" spans="1:12">
      <c r="A1020" s="368"/>
      <c r="B1020" s="368"/>
      <c r="D1020" s="368"/>
      <c r="E1020" s="368"/>
      <c r="G1020" s="368"/>
      <c r="H1020" s="368"/>
      <c r="I1020" s="368"/>
      <c r="L1020" s="368"/>
    </row>
    <row r="1021" spans="1:12">
      <c r="A1021" s="368"/>
      <c r="B1021" s="368"/>
      <c r="D1021" s="368"/>
      <c r="E1021" s="368"/>
      <c r="G1021" s="368"/>
      <c r="H1021" s="368"/>
      <c r="I1021" s="368"/>
      <c r="L1021" s="368"/>
    </row>
    <row r="1022" spans="1:12">
      <c r="A1022" s="368"/>
      <c r="B1022" s="368"/>
      <c r="D1022" s="368"/>
      <c r="E1022" s="368"/>
      <c r="G1022" s="368"/>
      <c r="H1022" s="368"/>
      <c r="I1022" s="368"/>
      <c r="L1022" s="368"/>
    </row>
    <row r="1023" spans="1:12">
      <c r="A1023" s="368"/>
      <c r="B1023" s="368"/>
      <c r="D1023" s="368"/>
      <c r="E1023" s="368"/>
      <c r="G1023" s="368"/>
      <c r="H1023" s="368"/>
      <c r="I1023" s="368"/>
      <c r="L1023" s="368"/>
    </row>
    <row r="1024" spans="1:12">
      <c r="A1024" s="368"/>
      <c r="B1024" s="368"/>
      <c r="D1024" s="368"/>
      <c r="E1024" s="368"/>
      <c r="G1024" s="368"/>
      <c r="H1024" s="368"/>
      <c r="I1024" s="368"/>
      <c r="L1024" s="368"/>
    </row>
    <row r="1025" spans="1:12">
      <c r="A1025" s="368"/>
      <c r="B1025" s="368"/>
      <c r="D1025" s="368"/>
      <c r="E1025" s="368"/>
      <c r="G1025" s="368"/>
      <c r="H1025" s="368"/>
      <c r="I1025" s="368"/>
      <c r="L1025" s="368"/>
    </row>
    <row r="1026" spans="1:12">
      <c r="A1026" s="368"/>
      <c r="B1026" s="368"/>
      <c r="D1026" s="368"/>
      <c r="E1026" s="368"/>
      <c r="G1026" s="368"/>
      <c r="H1026" s="368"/>
      <c r="I1026" s="368"/>
      <c r="L1026" s="368"/>
    </row>
    <row r="1027" spans="1:12">
      <c r="A1027" s="368"/>
      <c r="B1027" s="368"/>
      <c r="D1027" s="368"/>
      <c r="E1027" s="368"/>
      <c r="G1027" s="368"/>
      <c r="H1027" s="368"/>
      <c r="I1027" s="368"/>
      <c r="L1027" s="368"/>
    </row>
    <row r="1028" spans="1:12">
      <c r="A1028" s="368"/>
      <c r="B1028" s="368"/>
      <c r="D1028" s="368"/>
      <c r="E1028" s="368"/>
      <c r="G1028" s="368"/>
      <c r="H1028" s="368"/>
      <c r="I1028" s="368"/>
      <c r="L1028" s="368"/>
    </row>
    <row r="1029" spans="1:12">
      <c r="A1029" s="368"/>
      <c r="B1029" s="368"/>
      <c r="D1029" s="368"/>
      <c r="E1029" s="368"/>
      <c r="G1029" s="368"/>
      <c r="H1029" s="368"/>
      <c r="I1029" s="368"/>
      <c r="L1029" s="368"/>
    </row>
    <row r="1030" spans="1:12">
      <c r="A1030" s="368"/>
      <c r="B1030" s="368"/>
      <c r="D1030" s="368"/>
      <c r="E1030" s="368"/>
      <c r="G1030" s="368"/>
      <c r="H1030" s="368"/>
      <c r="I1030" s="368"/>
      <c r="L1030" s="368"/>
    </row>
    <row r="1031" spans="1:12">
      <c r="A1031" s="368"/>
      <c r="B1031" s="368"/>
      <c r="D1031" s="368"/>
      <c r="E1031" s="368"/>
      <c r="G1031" s="368"/>
      <c r="H1031" s="368"/>
      <c r="I1031" s="368"/>
      <c r="L1031" s="368"/>
    </row>
    <row r="1032" spans="1:12">
      <c r="A1032" s="368"/>
      <c r="B1032" s="368"/>
      <c r="D1032" s="368"/>
      <c r="E1032" s="368"/>
      <c r="G1032" s="368"/>
      <c r="H1032" s="368"/>
      <c r="I1032" s="368"/>
      <c r="L1032" s="368"/>
    </row>
    <row r="1033" spans="1:12">
      <c r="A1033" s="368"/>
      <c r="B1033" s="368"/>
      <c r="D1033" s="368"/>
      <c r="E1033" s="368"/>
      <c r="G1033" s="368"/>
      <c r="H1033" s="368"/>
      <c r="I1033" s="368"/>
      <c r="L1033" s="368"/>
    </row>
    <row r="1034" spans="1:12">
      <c r="A1034" s="368"/>
      <c r="B1034" s="368"/>
      <c r="D1034" s="368"/>
      <c r="E1034" s="368"/>
      <c r="G1034" s="368"/>
      <c r="H1034" s="368"/>
      <c r="I1034" s="368"/>
      <c r="L1034" s="368"/>
    </row>
    <row r="1035" spans="1:12">
      <c r="A1035" s="368"/>
      <c r="B1035" s="368"/>
      <c r="D1035" s="368"/>
      <c r="E1035" s="368"/>
      <c r="G1035" s="368"/>
      <c r="H1035" s="368"/>
      <c r="I1035" s="368"/>
      <c r="L1035" s="368"/>
    </row>
    <row r="1036" spans="1:12">
      <c r="A1036" s="368"/>
      <c r="B1036" s="368"/>
      <c r="D1036" s="368"/>
      <c r="E1036" s="368"/>
      <c r="G1036" s="368"/>
      <c r="H1036" s="368"/>
      <c r="I1036" s="368"/>
      <c r="L1036" s="368"/>
    </row>
    <row r="1037" spans="1:12">
      <c r="A1037" s="368"/>
      <c r="B1037" s="368"/>
      <c r="D1037" s="368"/>
      <c r="E1037" s="368"/>
      <c r="G1037" s="368"/>
      <c r="H1037" s="368"/>
      <c r="I1037" s="368"/>
      <c r="L1037" s="368"/>
    </row>
    <row r="1038" spans="1:12">
      <c r="A1038" s="368"/>
      <c r="B1038" s="368"/>
      <c r="D1038" s="368"/>
      <c r="E1038" s="368"/>
      <c r="G1038" s="368"/>
      <c r="H1038" s="368"/>
      <c r="I1038" s="368"/>
      <c r="L1038" s="368"/>
    </row>
    <row r="1039" spans="1:12">
      <c r="A1039" s="368"/>
      <c r="B1039" s="368"/>
      <c r="D1039" s="368"/>
      <c r="E1039" s="368"/>
      <c r="G1039" s="368"/>
      <c r="H1039" s="368"/>
      <c r="I1039" s="368"/>
      <c r="L1039" s="368"/>
    </row>
    <row r="1040" spans="1:12">
      <c r="A1040" s="368"/>
      <c r="B1040" s="368"/>
      <c r="D1040" s="368"/>
      <c r="E1040" s="368"/>
      <c r="G1040" s="368"/>
      <c r="H1040" s="368"/>
      <c r="I1040" s="368"/>
      <c r="L1040" s="368"/>
    </row>
    <row r="1041" spans="1:12">
      <c r="A1041" s="368"/>
      <c r="B1041" s="368"/>
      <c r="D1041" s="368"/>
      <c r="E1041" s="368"/>
      <c r="G1041" s="368"/>
      <c r="H1041" s="368"/>
      <c r="I1041" s="368"/>
      <c r="L1041" s="368"/>
    </row>
    <row r="1042" spans="1:12">
      <c r="A1042" s="368"/>
      <c r="B1042" s="368"/>
      <c r="D1042" s="368"/>
      <c r="E1042" s="368"/>
      <c r="G1042" s="368"/>
      <c r="H1042" s="368"/>
      <c r="I1042" s="368"/>
      <c r="L1042" s="368"/>
    </row>
    <row r="1043" spans="1:12">
      <c r="A1043" s="368"/>
      <c r="B1043" s="368"/>
      <c r="D1043" s="368"/>
      <c r="E1043" s="368"/>
      <c r="G1043" s="368"/>
      <c r="H1043" s="368"/>
      <c r="I1043" s="368"/>
      <c r="L1043" s="368"/>
    </row>
    <row r="1044" spans="1:12">
      <c r="A1044" s="368"/>
      <c r="B1044" s="368"/>
      <c r="D1044" s="368"/>
      <c r="E1044" s="368"/>
      <c r="G1044" s="368"/>
      <c r="H1044" s="368"/>
      <c r="I1044" s="368"/>
      <c r="L1044" s="368"/>
    </row>
    <row r="1045" spans="1:12">
      <c r="A1045" s="368"/>
      <c r="B1045" s="368"/>
      <c r="D1045" s="368"/>
      <c r="E1045" s="368"/>
      <c r="G1045" s="368"/>
      <c r="H1045" s="368"/>
      <c r="I1045" s="368"/>
      <c r="L1045" s="368"/>
    </row>
    <row r="1046" spans="1:12">
      <c r="A1046" s="368"/>
      <c r="B1046" s="368"/>
      <c r="D1046" s="368"/>
      <c r="E1046" s="368"/>
      <c r="G1046" s="368"/>
      <c r="H1046" s="368"/>
      <c r="I1046" s="368"/>
      <c r="L1046" s="368"/>
    </row>
    <row r="1047" spans="1:12">
      <c r="A1047" s="368"/>
      <c r="B1047" s="368"/>
      <c r="D1047" s="368"/>
      <c r="E1047" s="368"/>
      <c r="G1047" s="368"/>
      <c r="H1047" s="368"/>
      <c r="I1047" s="368"/>
      <c r="L1047" s="368"/>
    </row>
    <row r="1048" spans="1:12">
      <c r="A1048" s="368"/>
      <c r="B1048" s="368"/>
      <c r="D1048" s="368"/>
      <c r="E1048" s="368"/>
      <c r="G1048" s="368"/>
      <c r="H1048" s="368"/>
      <c r="I1048" s="368"/>
      <c r="L1048" s="368"/>
    </row>
    <row r="1049" spans="1:12">
      <c r="A1049" s="368"/>
      <c r="B1049" s="368"/>
      <c r="D1049" s="368"/>
      <c r="E1049" s="368"/>
      <c r="G1049" s="368"/>
      <c r="H1049" s="368"/>
      <c r="I1049" s="368"/>
      <c r="L1049" s="368"/>
    </row>
    <row r="1050" spans="1:12">
      <c r="A1050" s="368"/>
      <c r="B1050" s="368"/>
      <c r="D1050" s="368"/>
      <c r="E1050" s="368"/>
      <c r="G1050" s="368"/>
      <c r="H1050" s="368"/>
      <c r="I1050" s="368"/>
      <c r="L1050" s="368"/>
    </row>
    <row r="1051" spans="1:12">
      <c r="A1051" s="368"/>
      <c r="B1051" s="368"/>
      <c r="D1051" s="368"/>
      <c r="E1051" s="368"/>
      <c r="G1051" s="368"/>
      <c r="H1051" s="368"/>
      <c r="I1051" s="368"/>
      <c r="L1051" s="368"/>
    </row>
    <row r="1052" spans="1:12">
      <c r="A1052" s="368"/>
      <c r="B1052" s="368"/>
      <c r="D1052" s="368"/>
      <c r="E1052" s="368"/>
      <c r="G1052" s="368"/>
      <c r="H1052" s="368"/>
      <c r="I1052" s="368"/>
      <c r="L1052" s="368"/>
    </row>
    <row r="1053" spans="1:12">
      <c r="A1053" s="368"/>
      <c r="B1053" s="368"/>
      <c r="D1053" s="368"/>
      <c r="E1053" s="368"/>
      <c r="G1053" s="368"/>
      <c r="H1053" s="368"/>
      <c r="I1053" s="368"/>
      <c r="L1053" s="368"/>
    </row>
    <row r="1054" spans="1:12">
      <c r="A1054" s="368"/>
      <c r="B1054" s="368"/>
      <c r="D1054" s="368"/>
      <c r="E1054" s="368"/>
      <c r="G1054" s="368"/>
      <c r="H1054" s="368"/>
      <c r="I1054" s="368"/>
      <c r="L1054" s="368"/>
    </row>
    <row r="1055" spans="1:12">
      <c r="A1055" s="368"/>
      <c r="B1055" s="368"/>
      <c r="D1055" s="368"/>
      <c r="E1055" s="368"/>
      <c r="G1055" s="368"/>
      <c r="H1055" s="368"/>
      <c r="I1055" s="368"/>
      <c r="L1055" s="368"/>
    </row>
    <row r="1056" spans="1:12">
      <c r="A1056" s="368"/>
      <c r="B1056" s="368"/>
      <c r="D1056" s="368"/>
      <c r="E1056" s="368"/>
      <c r="G1056" s="368"/>
      <c r="H1056" s="368"/>
      <c r="I1056" s="368"/>
      <c r="L1056" s="368"/>
    </row>
    <row r="1057" spans="1:12">
      <c r="A1057" s="368"/>
      <c r="B1057" s="368"/>
      <c r="D1057" s="368"/>
      <c r="E1057" s="368"/>
      <c r="G1057" s="368"/>
      <c r="H1057" s="368"/>
      <c r="I1057" s="368"/>
      <c r="L1057" s="368"/>
    </row>
    <row r="1058" spans="1:12">
      <c r="A1058" s="368"/>
      <c r="B1058" s="368"/>
      <c r="D1058" s="368"/>
      <c r="E1058" s="368"/>
      <c r="G1058" s="368"/>
      <c r="H1058" s="368"/>
      <c r="I1058" s="368"/>
      <c r="L1058" s="368"/>
    </row>
    <row r="1059" spans="1:12">
      <c r="A1059" s="368"/>
      <c r="B1059" s="368"/>
      <c r="D1059" s="368"/>
      <c r="E1059" s="368"/>
      <c r="G1059" s="368"/>
      <c r="H1059" s="368"/>
      <c r="I1059" s="368"/>
      <c r="L1059" s="368"/>
    </row>
    <row r="1060" spans="1:12">
      <c r="A1060" s="368"/>
      <c r="B1060" s="368"/>
      <c r="D1060" s="368"/>
      <c r="E1060" s="368"/>
      <c r="G1060" s="368"/>
      <c r="H1060" s="368"/>
      <c r="I1060" s="368"/>
      <c r="L1060" s="368"/>
    </row>
    <row r="1061" spans="1:12">
      <c r="A1061" s="368"/>
      <c r="B1061" s="368"/>
      <c r="D1061" s="368"/>
      <c r="E1061" s="368"/>
      <c r="G1061" s="368"/>
      <c r="H1061" s="368"/>
      <c r="I1061" s="368"/>
      <c r="L1061" s="368"/>
    </row>
    <row r="1062" spans="1:12">
      <c r="A1062" s="368"/>
      <c r="B1062" s="368"/>
      <c r="D1062" s="368"/>
      <c r="E1062" s="368"/>
      <c r="G1062" s="368"/>
      <c r="H1062" s="368"/>
      <c r="I1062" s="368"/>
      <c r="L1062" s="368"/>
    </row>
    <row r="1063" spans="1:12">
      <c r="A1063" s="368"/>
      <c r="B1063" s="368"/>
      <c r="D1063" s="368"/>
      <c r="E1063" s="368"/>
      <c r="G1063" s="368"/>
      <c r="H1063" s="368"/>
      <c r="I1063" s="368"/>
      <c r="L1063" s="368"/>
    </row>
    <row r="1064" spans="1:12">
      <c r="A1064" s="368"/>
      <c r="B1064" s="368"/>
      <c r="D1064" s="368"/>
      <c r="E1064" s="368"/>
      <c r="G1064" s="368"/>
      <c r="H1064" s="368"/>
      <c r="I1064" s="368"/>
      <c r="L1064" s="368"/>
    </row>
    <row r="1065" spans="1:12">
      <c r="A1065" s="368"/>
      <c r="B1065" s="368"/>
      <c r="D1065" s="368"/>
      <c r="E1065" s="368"/>
      <c r="G1065" s="368"/>
      <c r="H1065" s="368"/>
      <c r="I1065" s="368"/>
      <c r="L1065" s="368"/>
    </row>
    <row r="1066" spans="1:12">
      <c r="A1066" s="368"/>
      <c r="B1066" s="368"/>
      <c r="D1066" s="368"/>
      <c r="E1066" s="368"/>
      <c r="G1066" s="368"/>
      <c r="H1066" s="368"/>
      <c r="I1066" s="368"/>
      <c r="L1066" s="368"/>
    </row>
    <row r="1067" spans="1:12">
      <c r="A1067" s="368"/>
      <c r="B1067" s="368"/>
      <c r="D1067" s="368"/>
      <c r="E1067" s="368"/>
      <c r="G1067" s="368"/>
      <c r="H1067" s="368"/>
      <c r="I1067" s="368"/>
      <c r="L1067" s="368"/>
    </row>
    <row r="1068" spans="1:12">
      <c r="A1068" s="368"/>
      <c r="B1068" s="368"/>
      <c r="D1068" s="368"/>
      <c r="E1068" s="368"/>
      <c r="G1068" s="368"/>
      <c r="H1068" s="368"/>
      <c r="I1068" s="368"/>
      <c r="L1068" s="368"/>
    </row>
    <row r="1069" spans="1:12">
      <c r="A1069" s="368"/>
      <c r="B1069" s="368"/>
      <c r="D1069" s="368"/>
      <c r="E1069" s="368"/>
      <c r="G1069" s="368"/>
      <c r="H1069" s="368"/>
      <c r="I1069" s="368"/>
      <c r="L1069" s="368"/>
    </row>
    <row r="1070" spans="1:12">
      <c r="A1070" s="368"/>
      <c r="B1070" s="368"/>
      <c r="D1070" s="368"/>
      <c r="E1070" s="368"/>
      <c r="G1070" s="368"/>
      <c r="H1070" s="368"/>
      <c r="I1070" s="368"/>
      <c r="L1070" s="368"/>
    </row>
    <row r="1071" spans="1:12">
      <c r="A1071" s="368"/>
      <c r="B1071" s="368"/>
      <c r="D1071" s="368"/>
      <c r="E1071" s="368"/>
      <c r="G1071" s="368"/>
      <c r="H1071" s="368"/>
      <c r="I1071" s="368"/>
      <c r="L1071" s="368"/>
    </row>
    <row r="1072" spans="1:12">
      <c r="A1072" s="368"/>
      <c r="B1072" s="368"/>
      <c r="D1072" s="368"/>
      <c r="E1072" s="368"/>
      <c r="G1072" s="368"/>
      <c r="H1072" s="368"/>
      <c r="I1072" s="368"/>
      <c r="L1072" s="368"/>
    </row>
    <row r="1073" spans="1:12">
      <c r="A1073" s="368"/>
      <c r="B1073" s="368"/>
      <c r="D1073" s="368"/>
      <c r="E1073" s="368"/>
      <c r="G1073" s="368"/>
      <c r="H1073" s="368"/>
      <c r="I1073" s="368"/>
      <c r="L1073" s="368"/>
    </row>
    <row r="1074" spans="1:12">
      <c r="A1074" s="368"/>
      <c r="B1074" s="368"/>
      <c r="D1074" s="368"/>
      <c r="E1074" s="368"/>
      <c r="G1074" s="368"/>
      <c r="H1074" s="368"/>
      <c r="I1074" s="368"/>
      <c r="L1074" s="368"/>
    </row>
    <row r="1075" spans="1:12">
      <c r="A1075" s="368"/>
      <c r="B1075" s="368"/>
      <c r="D1075" s="368"/>
      <c r="E1075" s="368"/>
      <c r="G1075" s="368"/>
      <c r="H1075" s="368"/>
      <c r="I1075" s="368"/>
      <c r="L1075" s="368"/>
    </row>
    <row r="1076" spans="1:12">
      <c r="A1076" s="368"/>
      <c r="B1076" s="368"/>
      <c r="D1076" s="368"/>
      <c r="E1076" s="368"/>
      <c r="G1076" s="368"/>
      <c r="H1076" s="368"/>
      <c r="I1076" s="368"/>
      <c r="L1076" s="368"/>
    </row>
    <row r="1077" spans="1:12">
      <c r="A1077" s="368"/>
      <c r="B1077" s="368"/>
      <c r="D1077" s="368"/>
      <c r="E1077" s="368"/>
      <c r="G1077" s="368"/>
      <c r="H1077" s="368"/>
      <c r="I1077" s="368"/>
      <c r="L1077" s="368"/>
    </row>
    <row r="1078" spans="1:12">
      <c r="A1078" s="368"/>
      <c r="B1078" s="368"/>
      <c r="D1078" s="368"/>
      <c r="E1078" s="368"/>
      <c r="G1078" s="368"/>
      <c r="H1078" s="368"/>
      <c r="I1078" s="368"/>
      <c r="L1078" s="368"/>
    </row>
    <row r="1079" spans="1:12">
      <c r="A1079" s="368"/>
      <c r="B1079" s="368"/>
      <c r="D1079" s="368"/>
      <c r="E1079" s="368"/>
      <c r="G1079" s="368"/>
      <c r="H1079" s="368"/>
      <c r="I1079" s="368"/>
      <c r="L1079" s="368"/>
    </row>
    <row r="1080" spans="1:12">
      <c r="A1080" s="368"/>
      <c r="B1080" s="368"/>
      <c r="D1080" s="368"/>
      <c r="E1080" s="368"/>
      <c r="G1080" s="368"/>
      <c r="H1080" s="368"/>
      <c r="I1080" s="368"/>
      <c r="L1080" s="368"/>
    </row>
    <row r="1081" spans="1:12">
      <c r="A1081" s="368"/>
      <c r="B1081" s="368"/>
      <c r="D1081" s="368"/>
      <c r="E1081" s="368"/>
      <c r="G1081" s="368"/>
      <c r="H1081" s="368"/>
      <c r="I1081" s="368"/>
      <c r="L1081" s="368"/>
    </row>
    <row r="1082" spans="1:12">
      <c r="A1082" s="368"/>
      <c r="B1082" s="368"/>
      <c r="D1082" s="368"/>
      <c r="E1082" s="368"/>
      <c r="G1082" s="368"/>
      <c r="H1082" s="368"/>
      <c r="I1082" s="368"/>
      <c r="L1082" s="368"/>
    </row>
    <row r="1083" spans="1:12">
      <c r="A1083" s="368"/>
      <c r="B1083" s="368"/>
      <c r="D1083" s="368"/>
      <c r="E1083" s="368"/>
      <c r="G1083" s="368"/>
      <c r="H1083" s="368"/>
      <c r="I1083" s="368"/>
      <c r="L1083" s="368"/>
    </row>
    <row r="1084" spans="1:12">
      <c r="A1084" s="368"/>
      <c r="B1084" s="368"/>
      <c r="D1084" s="368"/>
      <c r="E1084" s="368"/>
      <c r="G1084" s="368"/>
      <c r="H1084" s="368"/>
      <c r="I1084" s="368"/>
      <c r="L1084" s="368"/>
    </row>
    <row r="1085" spans="1:12">
      <c r="A1085" s="368"/>
      <c r="B1085" s="368"/>
      <c r="D1085" s="368"/>
      <c r="E1085" s="368"/>
      <c r="G1085" s="368"/>
      <c r="H1085" s="368"/>
      <c r="I1085" s="368"/>
      <c r="L1085" s="368"/>
    </row>
    <row r="1086" spans="1:12">
      <c r="A1086" s="368"/>
      <c r="B1086" s="368"/>
      <c r="D1086" s="368"/>
      <c r="E1086" s="368"/>
      <c r="G1086" s="368"/>
      <c r="H1086" s="368"/>
      <c r="I1086" s="368"/>
      <c r="L1086" s="368"/>
    </row>
    <row r="1087" spans="1:12">
      <c r="A1087" s="368"/>
      <c r="B1087" s="368"/>
      <c r="D1087" s="368"/>
      <c r="E1087" s="368"/>
      <c r="G1087" s="368"/>
      <c r="H1087" s="368"/>
      <c r="I1087" s="368"/>
      <c r="L1087" s="368"/>
    </row>
    <row r="1088" spans="1:12">
      <c r="A1088" s="368"/>
      <c r="B1088" s="368"/>
      <c r="D1088" s="368"/>
      <c r="E1088" s="368"/>
      <c r="G1088" s="368"/>
      <c r="H1088" s="368"/>
      <c r="I1088" s="368"/>
      <c r="L1088" s="368"/>
    </row>
    <row r="1089" spans="1:12">
      <c r="A1089" s="368"/>
      <c r="B1089" s="368"/>
      <c r="D1089" s="368"/>
      <c r="E1089" s="368"/>
      <c r="G1089" s="368"/>
      <c r="H1089" s="368"/>
      <c r="I1089" s="368"/>
      <c r="L1089" s="368"/>
    </row>
    <row r="1090" spans="1:12">
      <c r="A1090" s="368"/>
      <c r="B1090" s="368"/>
      <c r="D1090" s="368"/>
      <c r="E1090" s="368"/>
      <c r="G1090" s="368"/>
      <c r="H1090" s="368"/>
      <c r="I1090" s="368"/>
      <c r="L1090" s="368"/>
    </row>
    <row r="1091" spans="1:12">
      <c r="A1091" s="368"/>
      <c r="B1091" s="368"/>
      <c r="D1091" s="368"/>
      <c r="E1091" s="368"/>
      <c r="G1091" s="368"/>
      <c r="H1091" s="368"/>
      <c r="I1091" s="368"/>
      <c r="L1091" s="368"/>
    </row>
    <row r="1092" spans="1:12">
      <c r="A1092" s="368"/>
      <c r="B1092" s="368"/>
      <c r="D1092" s="368"/>
      <c r="E1092" s="368"/>
      <c r="G1092" s="368"/>
      <c r="H1092" s="368"/>
      <c r="I1092" s="368"/>
      <c r="L1092" s="368"/>
    </row>
    <row r="1093" spans="1:12">
      <c r="A1093" s="368"/>
      <c r="B1093" s="368"/>
      <c r="D1093" s="368"/>
      <c r="E1093" s="368"/>
      <c r="G1093" s="368"/>
      <c r="H1093" s="368"/>
      <c r="I1093" s="368"/>
      <c r="L1093" s="368"/>
    </row>
    <row r="1094" spans="1:12">
      <c r="A1094" s="368"/>
      <c r="B1094" s="368"/>
      <c r="D1094" s="368"/>
      <c r="E1094" s="368"/>
      <c r="G1094" s="368"/>
      <c r="H1094" s="368"/>
      <c r="I1094" s="368"/>
      <c r="L1094" s="368"/>
    </row>
    <row r="1095" spans="1:12">
      <c r="A1095" s="368"/>
      <c r="B1095" s="368"/>
      <c r="D1095" s="368"/>
      <c r="E1095" s="368"/>
      <c r="G1095" s="368"/>
      <c r="H1095" s="368"/>
      <c r="I1095" s="368"/>
      <c r="L1095" s="368"/>
    </row>
    <row r="1096" spans="1:12">
      <c r="A1096" s="368"/>
      <c r="B1096" s="368"/>
      <c r="D1096" s="368"/>
      <c r="E1096" s="368"/>
      <c r="G1096" s="368"/>
      <c r="H1096" s="368"/>
      <c r="I1096" s="368"/>
      <c r="L1096" s="368"/>
    </row>
    <row r="1097" spans="1:12">
      <c r="A1097" s="368"/>
      <c r="B1097" s="368"/>
      <c r="D1097" s="368"/>
      <c r="E1097" s="368"/>
      <c r="G1097" s="368"/>
      <c r="H1097" s="368"/>
      <c r="I1097" s="368"/>
      <c r="L1097" s="368"/>
    </row>
    <row r="1098" spans="1:12">
      <c r="A1098" s="368"/>
      <c r="B1098" s="368"/>
      <c r="D1098" s="368"/>
      <c r="E1098" s="368"/>
      <c r="G1098" s="368"/>
      <c r="H1098" s="368"/>
      <c r="I1098" s="368"/>
      <c r="L1098" s="368"/>
    </row>
    <row r="1099" spans="1:12">
      <c r="A1099" s="368"/>
      <c r="B1099" s="368"/>
      <c r="D1099" s="368"/>
      <c r="E1099" s="368"/>
      <c r="G1099" s="368"/>
      <c r="H1099" s="368"/>
      <c r="I1099" s="368"/>
      <c r="L1099" s="368"/>
    </row>
    <row r="1100" spans="1:12">
      <c r="A1100" s="368"/>
      <c r="B1100" s="368"/>
      <c r="D1100" s="368"/>
      <c r="E1100" s="368"/>
      <c r="G1100" s="368"/>
      <c r="H1100" s="368"/>
      <c r="I1100" s="368"/>
      <c r="L1100" s="368"/>
    </row>
    <row r="1101" spans="1:12">
      <c r="A1101" s="368"/>
      <c r="B1101" s="368"/>
      <c r="D1101" s="368"/>
      <c r="E1101" s="368"/>
      <c r="G1101" s="368"/>
      <c r="H1101" s="368"/>
      <c r="I1101" s="368"/>
      <c r="L1101" s="368"/>
    </row>
    <row r="1102" spans="1:12">
      <c r="A1102" s="368"/>
      <c r="B1102" s="368"/>
      <c r="D1102" s="368"/>
      <c r="E1102" s="368"/>
      <c r="G1102" s="368"/>
      <c r="H1102" s="368"/>
      <c r="I1102" s="368"/>
      <c r="L1102" s="368"/>
    </row>
    <row r="1103" spans="1:12">
      <c r="A1103" s="368"/>
      <c r="B1103" s="368"/>
      <c r="D1103" s="368"/>
      <c r="E1103" s="368"/>
      <c r="G1103" s="368"/>
      <c r="H1103" s="368"/>
      <c r="I1103" s="368"/>
      <c r="L1103" s="368"/>
    </row>
    <row r="1104" spans="1:12">
      <c r="A1104" s="368"/>
      <c r="B1104" s="368"/>
      <c r="D1104" s="368"/>
      <c r="E1104" s="368"/>
      <c r="G1104" s="368"/>
      <c r="H1104" s="368"/>
      <c r="I1104" s="368"/>
      <c r="L1104" s="368"/>
    </row>
    <row r="1105" spans="1:12">
      <c r="A1105" s="368"/>
      <c r="B1105" s="368"/>
      <c r="D1105" s="368"/>
      <c r="E1105" s="368"/>
      <c r="G1105" s="368"/>
      <c r="H1105" s="368"/>
      <c r="I1105" s="368"/>
      <c r="L1105" s="368"/>
    </row>
    <row r="1106" spans="1:12">
      <c r="A1106" s="368"/>
      <c r="B1106" s="368"/>
      <c r="D1106" s="368"/>
      <c r="E1106" s="368"/>
      <c r="G1106" s="368"/>
      <c r="H1106" s="368"/>
      <c r="I1106" s="368"/>
      <c r="L1106" s="368"/>
    </row>
    <row r="1107" spans="1:12">
      <c r="A1107" s="368"/>
      <c r="B1107" s="368"/>
      <c r="D1107" s="368"/>
      <c r="E1107" s="368"/>
      <c r="G1107" s="368"/>
      <c r="H1107" s="368"/>
      <c r="I1107" s="368"/>
      <c r="L1107" s="368"/>
    </row>
    <row r="1108" spans="1:12">
      <c r="A1108" s="368"/>
      <c r="B1108" s="368"/>
      <c r="D1108" s="368"/>
      <c r="E1108" s="368"/>
      <c r="G1108" s="368"/>
      <c r="H1108" s="368"/>
      <c r="I1108" s="368"/>
      <c r="L1108" s="368"/>
    </row>
    <row r="1109" spans="1:12">
      <c r="A1109" s="368"/>
      <c r="B1109" s="368"/>
      <c r="D1109" s="368"/>
      <c r="E1109" s="368"/>
      <c r="G1109" s="368"/>
      <c r="H1109" s="368"/>
      <c r="I1109" s="368"/>
      <c r="L1109" s="368"/>
    </row>
    <row r="1110" spans="1:12">
      <c r="A1110" s="368"/>
      <c r="B1110" s="368"/>
      <c r="D1110" s="368"/>
      <c r="E1110" s="368"/>
      <c r="G1110" s="368"/>
      <c r="H1110" s="368"/>
      <c r="I1110" s="368"/>
      <c r="L1110" s="368"/>
    </row>
    <row r="1111" spans="1:12">
      <c r="A1111" s="368"/>
      <c r="B1111" s="368"/>
      <c r="D1111" s="368"/>
      <c r="E1111" s="368"/>
      <c r="G1111" s="368"/>
      <c r="H1111" s="368"/>
      <c r="I1111" s="368"/>
      <c r="L1111" s="368"/>
    </row>
    <row r="1112" spans="1:12">
      <c r="A1112" s="368"/>
      <c r="B1112" s="368"/>
      <c r="D1112" s="368"/>
      <c r="E1112" s="368"/>
      <c r="G1112" s="368"/>
      <c r="H1112" s="368"/>
      <c r="I1112" s="368"/>
      <c r="L1112" s="368"/>
    </row>
    <row r="1113" spans="1:12">
      <c r="A1113" s="368"/>
      <c r="B1113" s="368"/>
      <c r="D1113" s="368"/>
      <c r="E1113" s="368"/>
      <c r="G1113" s="368"/>
      <c r="H1113" s="368"/>
      <c r="I1113" s="368"/>
      <c r="L1113" s="368"/>
    </row>
    <row r="1114" spans="1:12">
      <c r="A1114" s="368"/>
      <c r="B1114" s="368"/>
      <c r="D1114" s="368"/>
      <c r="E1114" s="368"/>
      <c r="G1114" s="368"/>
      <c r="H1114" s="368"/>
      <c r="I1114" s="368"/>
      <c r="L1114" s="368"/>
    </row>
    <row r="1115" spans="1:12">
      <c r="A1115" s="368"/>
      <c r="B1115" s="368"/>
      <c r="D1115" s="368"/>
      <c r="E1115" s="368"/>
      <c r="G1115" s="368"/>
      <c r="H1115" s="368"/>
      <c r="I1115" s="368"/>
      <c r="L1115" s="368"/>
    </row>
    <row r="1116" spans="1:12">
      <c r="A1116" s="368"/>
      <c r="B1116" s="368"/>
      <c r="D1116" s="368"/>
      <c r="E1116" s="368"/>
      <c r="G1116" s="368"/>
      <c r="H1116" s="368"/>
      <c r="I1116" s="368"/>
      <c r="L1116" s="368"/>
    </row>
    <row r="1117" spans="1:12">
      <c r="A1117" s="368"/>
      <c r="B1117" s="368"/>
      <c r="D1117" s="368"/>
      <c r="E1117" s="368"/>
      <c r="G1117" s="368"/>
      <c r="H1117" s="368"/>
      <c r="I1117" s="368"/>
      <c r="L1117" s="368"/>
    </row>
    <row r="1118" spans="1:12">
      <c r="A1118" s="368"/>
      <c r="B1118" s="368"/>
      <c r="D1118" s="368"/>
      <c r="E1118" s="368"/>
      <c r="G1118" s="368"/>
      <c r="H1118" s="368"/>
      <c r="I1118" s="368"/>
      <c r="L1118" s="368"/>
    </row>
    <row r="1119" spans="1:12">
      <c r="A1119" s="368"/>
      <c r="B1119" s="368"/>
      <c r="D1119" s="368"/>
      <c r="E1119" s="368"/>
      <c r="G1119" s="368"/>
      <c r="H1119" s="368"/>
      <c r="I1119" s="368"/>
      <c r="L1119" s="368"/>
    </row>
    <row r="1120" spans="1:12">
      <c r="A1120" s="368"/>
      <c r="B1120" s="368"/>
      <c r="D1120" s="368"/>
      <c r="E1120" s="368"/>
      <c r="G1120" s="368"/>
      <c r="H1120" s="368"/>
      <c r="I1120" s="368"/>
      <c r="L1120" s="368"/>
    </row>
    <row r="1121" spans="1:12">
      <c r="A1121" s="368"/>
      <c r="B1121" s="368"/>
      <c r="D1121" s="368"/>
      <c r="E1121" s="368"/>
      <c r="G1121" s="368"/>
      <c r="H1121" s="368"/>
      <c r="I1121" s="368"/>
      <c r="L1121" s="368"/>
    </row>
    <row r="1122" spans="1:12">
      <c r="A1122" s="368"/>
      <c r="B1122" s="368"/>
      <c r="D1122" s="368"/>
      <c r="E1122" s="368"/>
      <c r="G1122" s="368"/>
      <c r="H1122" s="368"/>
      <c r="I1122" s="368"/>
      <c r="L1122" s="368"/>
    </row>
    <row r="1123" spans="1:12">
      <c r="A1123" s="368"/>
      <c r="B1123" s="368"/>
      <c r="D1123" s="368"/>
      <c r="E1123" s="368"/>
      <c r="G1123" s="368"/>
      <c r="H1123" s="368"/>
      <c r="I1123" s="368"/>
      <c r="L1123" s="368"/>
    </row>
    <row r="1124" spans="1:12">
      <c r="A1124" s="368"/>
      <c r="B1124" s="368"/>
      <c r="D1124" s="368"/>
      <c r="E1124" s="368"/>
      <c r="G1124" s="368"/>
      <c r="H1124" s="368"/>
      <c r="I1124" s="368"/>
      <c r="L1124" s="368"/>
    </row>
    <row r="1125" spans="1:12">
      <c r="A1125" s="368"/>
      <c r="B1125" s="368"/>
      <c r="D1125" s="368"/>
      <c r="E1125" s="368"/>
      <c r="G1125" s="368"/>
      <c r="H1125" s="368"/>
      <c r="I1125" s="368"/>
      <c r="L1125" s="368"/>
    </row>
    <row r="1126" spans="1:12">
      <c r="A1126" s="368"/>
      <c r="B1126" s="368"/>
      <c r="D1126" s="368"/>
      <c r="E1126" s="368"/>
      <c r="G1126" s="368"/>
      <c r="H1126" s="368"/>
      <c r="I1126" s="368"/>
      <c r="L1126" s="368"/>
    </row>
    <row r="1127" spans="1:12">
      <c r="A1127" s="368"/>
      <c r="B1127" s="368"/>
      <c r="D1127" s="368"/>
      <c r="E1127" s="368"/>
      <c r="G1127" s="368"/>
      <c r="H1127" s="368"/>
      <c r="I1127" s="368"/>
      <c r="L1127" s="368"/>
    </row>
    <row r="1128" spans="1:12">
      <c r="A1128" s="368"/>
      <c r="B1128" s="368"/>
      <c r="D1128" s="368"/>
      <c r="E1128" s="368"/>
      <c r="G1128" s="368"/>
      <c r="H1128" s="368"/>
      <c r="I1128" s="368"/>
      <c r="L1128" s="368"/>
    </row>
    <row r="1129" spans="1:12">
      <c r="A1129" s="368"/>
      <c r="B1129" s="368"/>
      <c r="D1129" s="368"/>
      <c r="E1129" s="368"/>
      <c r="G1129" s="368"/>
      <c r="H1129" s="368"/>
      <c r="I1129" s="368"/>
      <c r="L1129" s="368"/>
    </row>
    <row r="1130" spans="1:12">
      <c r="A1130" s="368"/>
      <c r="B1130" s="368"/>
      <c r="D1130" s="368"/>
      <c r="E1130" s="368"/>
      <c r="G1130" s="368"/>
      <c r="H1130" s="368"/>
      <c r="I1130" s="368"/>
      <c r="L1130" s="368"/>
    </row>
    <row r="1131" spans="1:12">
      <c r="A1131" s="368"/>
      <c r="B1131" s="368"/>
      <c r="D1131" s="368"/>
      <c r="E1131" s="368"/>
      <c r="G1131" s="368"/>
      <c r="H1131" s="368"/>
      <c r="I1131" s="368"/>
      <c r="L1131" s="368"/>
    </row>
    <row r="1132" spans="1:12">
      <c r="A1132" s="368"/>
      <c r="B1132" s="368"/>
      <c r="D1132" s="368"/>
      <c r="E1132" s="368"/>
      <c r="G1132" s="368"/>
      <c r="H1132" s="368"/>
      <c r="I1132" s="368"/>
      <c r="L1132" s="368"/>
    </row>
    <row r="1133" spans="1:12">
      <c r="A1133" s="368"/>
      <c r="B1133" s="368"/>
      <c r="D1133" s="368"/>
      <c r="E1133" s="368"/>
      <c r="G1133" s="368"/>
      <c r="H1133" s="368"/>
      <c r="I1133" s="368"/>
      <c r="L1133" s="368"/>
    </row>
    <row r="1134" spans="1:12">
      <c r="A1134" s="368"/>
      <c r="B1134" s="368"/>
      <c r="D1134" s="368"/>
      <c r="E1134" s="368"/>
      <c r="G1134" s="368"/>
      <c r="H1134" s="368"/>
      <c r="I1134" s="368"/>
      <c r="L1134" s="368"/>
    </row>
    <row r="1135" spans="1:12">
      <c r="A1135" s="368"/>
      <c r="B1135" s="368"/>
      <c r="D1135" s="368"/>
      <c r="E1135" s="368"/>
      <c r="G1135" s="368"/>
      <c r="H1135" s="368"/>
      <c r="I1135" s="368"/>
      <c r="L1135" s="368"/>
    </row>
    <row r="1136" spans="1:12">
      <c r="A1136" s="368"/>
      <c r="B1136" s="368"/>
      <c r="D1136" s="368"/>
      <c r="E1136" s="368"/>
      <c r="G1136" s="368"/>
      <c r="H1136" s="368"/>
      <c r="I1136" s="368"/>
      <c r="L1136" s="368"/>
    </row>
    <row r="1137" spans="1:12">
      <c r="A1137" s="368"/>
      <c r="B1137" s="368"/>
      <c r="D1137" s="368"/>
      <c r="E1137" s="368"/>
      <c r="G1137" s="368"/>
      <c r="H1137" s="368"/>
      <c r="I1137" s="368"/>
      <c r="L1137" s="368"/>
    </row>
    <row r="1138" spans="1:12">
      <c r="A1138" s="368"/>
      <c r="B1138" s="368"/>
      <c r="D1138" s="368"/>
      <c r="E1138" s="368"/>
      <c r="G1138" s="368"/>
      <c r="H1138" s="368"/>
      <c r="I1138" s="368"/>
      <c r="L1138" s="368"/>
    </row>
    <row r="1139" spans="1:12">
      <c r="A1139" s="368"/>
      <c r="B1139" s="368"/>
      <c r="D1139" s="368"/>
      <c r="E1139" s="368"/>
      <c r="G1139" s="368"/>
      <c r="H1139" s="368"/>
      <c r="I1139" s="368"/>
      <c r="L1139" s="368"/>
    </row>
    <row r="1140" spans="1:12">
      <c r="A1140" s="368"/>
      <c r="B1140" s="368"/>
      <c r="D1140" s="368"/>
      <c r="E1140" s="368"/>
      <c r="G1140" s="368"/>
      <c r="H1140" s="368"/>
      <c r="I1140" s="368"/>
      <c r="L1140" s="368"/>
    </row>
    <row r="1141" spans="1:12">
      <c r="A1141" s="368"/>
      <c r="B1141" s="368"/>
      <c r="D1141" s="368"/>
      <c r="E1141" s="368"/>
      <c r="G1141" s="368"/>
      <c r="H1141" s="368"/>
      <c r="I1141" s="368"/>
      <c r="L1141" s="368"/>
    </row>
    <row r="1142" spans="1:12">
      <c r="A1142" s="368"/>
      <c r="B1142" s="368"/>
      <c r="D1142" s="368"/>
      <c r="E1142" s="368"/>
      <c r="G1142" s="368"/>
      <c r="H1142" s="368"/>
      <c r="I1142" s="368"/>
      <c r="L1142" s="368"/>
    </row>
    <row r="1143" spans="1:12">
      <c r="A1143" s="368"/>
      <c r="B1143" s="368"/>
      <c r="D1143" s="368"/>
      <c r="E1143" s="368"/>
      <c r="G1143" s="368"/>
      <c r="H1143" s="368"/>
      <c r="I1143" s="368"/>
      <c r="L1143" s="368"/>
    </row>
    <row r="1144" spans="1:12">
      <c r="A1144" s="368"/>
      <c r="B1144" s="368"/>
      <c r="D1144" s="368"/>
      <c r="E1144" s="368"/>
      <c r="G1144" s="368"/>
      <c r="H1144" s="368"/>
      <c r="I1144" s="368"/>
      <c r="L1144" s="368"/>
    </row>
    <row r="1145" spans="1:12">
      <c r="A1145" s="368"/>
      <c r="B1145" s="368"/>
      <c r="D1145" s="368"/>
      <c r="E1145" s="368"/>
      <c r="G1145" s="368"/>
      <c r="H1145" s="368"/>
      <c r="I1145" s="368"/>
      <c r="L1145" s="368"/>
    </row>
    <row r="1146" spans="1:12">
      <c r="A1146" s="368"/>
      <c r="B1146" s="368"/>
      <c r="D1146" s="368"/>
      <c r="E1146" s="368"/>
      <c r="G1146" s="368"/>
      <c r="H1146" s="368"/>
      <c r="I1146" s="368"/>
      <c r="L1146" s="368"/>
    </row>
    <row r="1147" spans="1:12">
      <c r="A1147" s="368"/>
      <c r="B1147" s="368"/>
      <c r="D1147" s="368"/>
      <c r="E1147" s="368"/>
      <c r="G1147" s="368"/>
      <c r="H1147" s="368"/>
      <c r="I1147" s="368"/>
      <c r="L1147" s="368"/>
    </row>
    <row r="1148" spans="1:12">
      <c r="A1148" s="368"/>
      <c r="B1148" s="368"/>
      <c r="D1148" s="368"/>
      <c r="E1148" s="368"/>
      <c r="G1148" s="368"/>
      <c r="H1148" s="368"/>
      <c r="I1148" s="368"/>
      <c r="L1148" s="368"/>
    </row>
    <row r="1149" spans="1:12">
      <c r="A1149" s="368"/>
      <c r="B1149" s="368"/>
      <c r="D1149" s="368"/>
      <c r="E1149" s="368"/>
      <c r="G1149" s="368"/>
      <c r="H1149" s="368"/>
      <c r="I1149" s="368"/>
      <c r="L1149" s="368"/>
    </row>
    <row r="1150" spans="1:12">
      <c r="A1150" s="368"/>
      <c r="B1150" s="368"/>
      <c r="D1150" s="368"/>
      <c r="E1150" s="368"/>
      <c r="G1150" s="368"/>
      <c r="H1150" s="368"/>
      <c r="I1150" s="368"/>
      <c r="L1150" s="368"/>
    </row>
    <row r="1151" spans="1:12">
      <c r="A1151" s="368"/>
      <c r="B1151" s="368"/>
      <c r="D1151" s="368"/>
      <c r="E1151" s="368"/>
      <c r="G1151" s="368"/>
      <c r="H1151" s="368"/>
      <c r="I1151" s="368"/>
      <c r="L1151" s="368"/>
    </row>
    <row r="1152" spans="1:12">
      <c r="A1152" s="368"/>
      <c r="B1152" s="368"/>
      <c r="D1152" s="368"/>
      <c r="E1152" s="368"/>
      <c r="G1152" s="368"/>
      <c r="H1152" s="368"/>
      <c r="I1152" s="368"/>
      <c r="L1152" s="368"/>
    </row>
    <row r="1153" spans="1:12">
      <c r="A1153" s="368"/>
      <c r="B1153" s="368"/>
      <c r="D1153" s="368"/>
      <c r="E1153" s="368"/>
      <c r="G1153" s="368"/>
      <c r="H1153" s="368"/>
      <c r="I1153" s="368"/>
      <c r="L1153" s="368"/>
    </row>
    <row r="1154" spans="1:12">
      <c r="A1154" s="368"/>
      <c r="B1154" s="368"/>
      <c r="D1154" s="368"/>
      <c r="E1154" s="368"/>
      <c r="G1154" s="368"/>
      <c r="H1154" s="368"/>
      <c r="I1154" s="368"/>
      <c r="L1154" s="368"/>
    </row>
    <row r="1155" spans="1:12">
      <c r="A1155" s="368"/>
      <c r="B1155" s="368"/>
      <c r="D1155" s="368"/>
      <c r="E1155" s="368"/>
      <c r="G1155" s="368"/>
      <c r="H1155" s="368"/>
      <c r="I1155" s="368"/>
      <c r="L1155" s="368"/>
    </row>
    <row r="1156" spans="1:12">
      <c r="A1156" s="368"/>
      <c r="B1156" s="368"/>
      <c r="D1156" s="368"/>
      <c r="E1156" s="368"/>
      <c r="G1156" s="368"/>
      <c r="H1156" s="368"/>
      <c r="I1156" s="368"/>
      <c r="L1156" s="368"/>
    </row>
    <row r="1157" spans="1:12">
      <c r="A1157" s="368"/>
      <c r="B1157" s="368"/>
      <c r="D1157" s="368"/>
      <c r="E1157" s="368"/>
      <c r="G1157" s="368"/>
      <c r="H1157" s="368"/>
      <c r="I1157" s="368"/>
      <c r="L1157" s="368"/>
    </row>
    <row r="1158" spans="1:12">
      <c r="A1158" s="368"/>
      <c r="B1158" s="368"/>
      <c r="D1158" s="368"/>
      <c r="E1158" s="368"/>
      <c r="G1158" s="368"/>
      <c r="H1158" s="368"/>
      <c r="I1158" s="368"/>
      <c r="L1158" s="368"/>
    </row>
    <row r="1159" spans="1:12">
      <c r="A1159" s="368"/>
      <c r="B1159" s="368"/>
      <c r="D1159" s="368"/>
      <c r="E1159" s="368"/>
      <c r="G1159" s="368"/>
      <c r="H1159" s="368"/>
      <c r="I1159" s="368"/>
      <c r="L1159" s="368"/>
    </row>
    <row r="1160" spans="1:12">
      <c r="A1160" s="368"/>
      <c r="B1160" s="368"/>
      <c r="D1160" s="368"/>
      <c r="E1160" s="368"/>
      <c r="G1160" s="368"/>
      <c r="H1160" s="368"/>
      <c r="I1160" s="368"/>
      <c r="L1160" s="368"/>
    </row>
    <row r="1161" spans="1:12">
      <c r="A1161" s="368"/>
      <c r="B1161" s="368"/>
      <c r="D1161" s="368"/>
      <c r="E1161" s="368"/>
      <c r="G1161" s="368"/>
      <c r="H1161" s="368"/>
      <c r="I1161" s="368"/>
      <c r="L1161" s="368"/>
    </row>
    <row r="1162" spans="1:12">
      <c r="A1162" s="368"/>
      <c r="B1162" s="368"/>
      <c r="D1162" s="368"/>
      <c r="E1162" s="368"/>
      <c r="G1162" s="368"/>
      <c r="H1162" s="368"/>
      <c r="I1162" s="368"/>
      <c r="L1162" s="368"/>
    </row>
    <row r="1163" spans="1:12">
      <c r="A1163" s="368"/>
      <c r="B1163" s="368"/>
      <c r="D1163" s="368"/>
      <c r="E1163" s="368"/>
      <c r="G1163" s="368"/>
      <c r="H1163" s="368"/>
      <c r="I1163" s="368"/>
      <c r="L1163" s="368"/>
    </row>
    <row r="1164" spans="1:12">
      <c r="A1164" s="368"/>
      <c r="B1164" s="368"/>
      <c r="D1164" s="368"/>
      <c r="E1164" s="368"/>
      <c r="G1164" s="368"/>
      <c r="H1164" s="368"/>
      <c r="I1164" s="368"/>
      <c r="L1164" s="368"/>
    </row>
    <row r="1165" spans="1:12">
      <c r="A1165" s="368"/>
      <c r="B1165" s="368"/>
      <c r="D1165" s="368"/>
      <c r="E1165" s="368"/>
      <c r="G1165" s="368"/>
      <c r="H1165" s="368"/>
      <c r="I1165" s="368"/>
      <c r="L1165" s="368"/>
    </row>
    <row r="1166" spans="1:12">
      <c r="A1166" s="368"/>
      <c r="B1166" s="368"/>
      <c r="D1166" s="368"/>
      <c r="E1166" s="368"/>
      <c r="G1166" s="368"/>
      <c r="H1166" s="368"/>
      <c r="I1166" s="368"/>
      <c r="L1166" s="368"/>
    </row>
    <row r="1167" spans="1:12">
      <c r="A1167" s="368"/>
      <c r="B1167" s="368"/>
      <c r="D1167" s="368"/>
      <c r="E1167" s="368"/>
      <c r="G1167" s="368"/>
      <c r="H1167" s="368"/>
      <c r="I1167" s="368"/>
      <c r="L1167" s="368"/>
    </row>
    <row r="1168" spans="1:12">
      <c r="A1168" s="368"/>
      <c r="B1168" s="368"/>
      <c r="D1168" s="368"/>
      <c r="E1168" s="368"/>
      <c r="G1168" s="368"/>
      <c r="H1168" s="368"/>
      <c r="I1168" s="368"/>
      <c r="L1168" s="368"/>
    </row>
    <row r="1169" spans="1:12">
      <c r="A1169" s="368"/>
      <c r="B1169" s="368"/>
      <c r="D1169" s="368"/>
      <c r="E1169" s="368"/>
      <c r="G1169" s="368"/>
      <c r="H1169" s="368"/>
      <c r="I1169" s="368"/>
      <c r="L1169" s="368"/>
    </row>
    <row r="1170" spans="1:12">
      <c r="A1170" s="368"/>
      <c r="B1170" s="368"/>
      <c r="D1170" s="368"/>
      <c r="E1170" s="368"/>
      <c r="G1170" s="368"/>
      <c r="H1170" s="368"/>
      <c r="I1170" s="368"/>
      <c r="L1170" s="368"/>
    </row>
    <row r="1171" spans="1:12">
      <c r="A1171" s="368"/>
      <c r="B1171" s="368"/>
      <c r="D1171" s="368"/>
      <c r="E1171" s="368"/>
      <c r="G1171" s="368"/>
      <c r="H1171" s="368"/>
      <c r="I1171" s="368"/>
      <c r="L1171" s="368"/>
    </row>
    <row r="1172" spans="1:12">
      <c r="A1172" s="368"/>
      <c r="B1172" s="368"/>
      <c r="D1172" s="368"/>
      <c r="E1172" s="368"/>
      <c r="G1172" s="368"/>
      <c r="H1172" s="368"/>
      <c r="I1172" s="368"/>
      <c r="L1172" s="368"/>
    </row>
    <row r="1173" spans="1:12">
      <c r="A1173" s="368"/>
      <c r="B1173" s="368"/>
      <c r="D1173" s="368"/>
      <c r="E1173" s="368"/>
      <c r="G1173" s="368"/>
      <c r="H1173" s="368"/>
      <c r="I1173" s="368"/>
      <c r="L1173" s="368"/>
    </row>
    <row r="1174" spans="1:12">
      <c r="A1174" s="368"/>
      <c r="B1174" s="368"/>
      <c r="D1174" s="368"/>
      <c r="E1174" s="368"/>
      <c r="G1174" s="368"/>
      <c r="H1174" s="368"/>
      <c r="I1174" s="368"/>
      <c r="L1174" s="368"/>
    </row>
    <row r="1175" spans="1:12">
      <c r="A1175" s="368"/>
      <c r="B1175" s="368"/>
      <c r="D1175" s="368"/>
      <c r="E1175" s="368"/>
      <c r="G1175" s="368"/>
      <c r="H1175" s="368"/>
      <c r="I1175" s="368"/>
      <c r="L1175" s="368"/>
    </row>
    <row r="1176" spans="1:12">
      <c r="A1176" s="368"/>
      <c r="B1176" s="368"/>
      <c r="D1176" s="368"/>
      <c r="E1176" s="368"/>
      <c r="G1176" s="368"/>
      <c r="H1176" s="368"/>
      <c r="I1176" s="368"/>
      <c r="L1176" s="368"/>
    </row>
    <row r="1177" spans="1:12">
      <c r="A1177" s="368"/>
      <c r="B1177" s="368"/>
      <c r="D1177" s="368"/>
      <c r="E1177" s="368"/>
      <c r="G1177" s="368"/>
      <c r="H1177" s="368"/>
      <c r="I1177" s="368"/>
      <c r="L1177" s="368"/>
    </row>
    <row r="1178" spans="1:12">
      <c r="A1178" s="368"/>
      <c r="B1178" s="368"/>
      <c r="D1178" s="368"/>
      <c r="E1178" s="368"/>
      <c r="G1178" s="368"/>
      <c r="H1178" s="368"/>
      <c r="I1178" s="368"/>
      <c r="L1178" s="368"/>
    </row>
    <row r="1179" spans="1:12">
      <c r="A1179" s="368"/>
      <c r="B1179" s="368"/>
      <c r="D1179" s="368"/>
      <c r="E1179" s="368"/>
      <c r="G1179" s="368"/>
      <c r="H1179" s="368"/>
      <c r="I1179" s="368"/>
      <c r="L1179" s="368"/>
    </row>
    <row r="1180" spans="1:12">
      <c r="A1180" s="368"/>
      <c r="B1180" s="368"/>
      <c r="D1180" s="368"/>
      <c r="E1180" s="368"/>
      <c r="G1180" s="368"/>
      <c r="H1180" s="368"/>
      <c r="I1180" s="368"/>
      <c r="L1180" s="368"/>
    </row>
    <row r="1181" spans="1:12">
      <c r="A1181" s="368"/>
      <c r="B1181" s="368"/>
      <c r="D1181" s="368"/>
      <c r="E1181" s="368"/>
      <c r="G1181" s="368"/>
      <c r="H1181" s="368"/>
      <c r="I1181" s="368"/>
      <c r="L1181" s="368"/>
    </row>
    <row r="1182" spans="1:12">
      <c r="A1182" s="368"/>
      <c r="B1182" s="368"/>
      <c r="D1182" s="368"/>
      <c r="E1182" s="368"/>
      <c r="G1182" s="368"/>
      <c r="H1182" s="368"/>
      <c r="I1182" s="368"/>
      <c r="L1182" s="368"/>
    </row>
    <row r="1183" spans="1:12">
      <c r="A1183" s="368"/>
      <c r="B1183" s="368"/>
      <c r="D1183" s="368"/>
      <c r="E1183" s="368"/>
      <c r="G1183" s="368"/>
      <c r="H1183" s="368"/>
      <c r="I1183" s="368"/>
      <c r="L1183" s="368"/>
    </row>
    <row r="1184" spans="1:12">
      <c r="A1184" s="368"/>
      <c r="B1184" s="368"/>
      <c r="D1184" s="368"/>
      <c r="E1184" s="368"/>
      <c r="G1184" s="368"/>
      <c r="H1184" s="368"/>
      <c r="I1184" s="368"/>
      <c r="L1184" s="368"/>
    </row>
    <row r="1185" spans="1:12">
      <c r="A1185" s="368"/>
      <c r="B1185" s="368"/>
      <c r="D1185" s="368"/>
      <c r="E1185" s="368"/>
      <c r="G1185" s="368"/>
      <c r="H1185" s="368"/>
      <c r="I1185" s="368"/>
      <c r="L1185" s="368"/>
    </row>
    <row r="1186" spans="1:12">
      <c r="A1186" s="368"/>
      <c r="B1186" s="368"/>
      <c r="D1186" s="368"/>
      <c r="E1186" s="368"/>
      <c r="G1186" s="368"/>
      <c r="H1186" s="368"/>
      <c r="I1186" s="368"/>
      <c r="L1186" s="368"/>
    </row>
    <row r="1187" spans="1:12">
      <c r="A1187" s="368"/>
      <c r="B1187" s="368"/>
      <c r="D1187" s="368"/>
      <c r="E1187" s="368"/>
      <c r="G1187" s="368"/>
      <c r="H1187" s="368"/>
      <c r="I1187" s="368"/>
      <c r="L1187" s="368"/>
    </row>
    <row r="1188" spans="1:12">
      <c r="A1188" s="368"/>
      <c r="B1188" s="368"/>
      <c r="D1188" s="368"/>
      <c r="E1188" s="368"/>
      <c r="G1188" s="368"/>
      <c r="H1188" s="368"/>
      <c r="I1188" s="368"/>
      <c r="L1188" s="368"/>
    </row>
    <row r="1189" spans="1:12">
      <c r="A1189" s="368"/>
      <c r="B1189" s="368"/>
      <c r="D1189" s="368"/>
      <c r="E1189" s="368"/>
      <c r="G1189" s="368"/>
      <c r="H1189" s="368"/>
      <c r="I1189" s="368"/>
      <c r="L1189" s="368"/>
    </row>
    <row r="1190" spans="1:12">
      <c r="A1190" s="368"/>
      <c r="B1190" s="368"/>
      <c r="D1190" s="368"/>
      <c r="E1190" s="368"/>
      <c r="G1190" s="368"/>
      <c r="H1190" s="368"/>
      <c r="I1190" s="368"/>
      <c r="L1190" s="368"/>
    </row>
    <row r="1191" spans="1:12">
      <c r="A1191" s="368"/>
      <c r="B1191" s="368"/>
      <c r="D1191" s="368"/>
      <c r="E1191" s="368"/>
      <c r="G1191" s="368"/>
      <c r="H1191" s="368"/>
      <c r="I1191" s="368"/>
      <c r="L1191" s="368"/>
    </row>
    <row r="1192" spans="1:12">
      <c r="A1192" s="368"/>
      <c r="B1192" s="368"/>
      <c r="D1192" s="368"/>
      <c r="E1192" s="368"/>
      <c r="G1192" s="368"/>
      <c r="H1192" s="368"/>
      <c r="I1192" s="368"/>
      <c r="L1192" s="368"/>
    </row>
    <row r="1193" spans="1:12">
      <c r="A1193" s="368"/>
      <c r="B1193" s="368"/>
      <c r="D1193" s="368"/>
      <c r="E1193" s="368"/>
      <c r="G1193" s="368"/>
      <c r="H1193" s="368"/>
      <c r="I1193" s="368"/>
      <c r="L1193" s="368"/>
    </row>
    <row r="1194" spans="1:12">
      <c r="A1194" s="368"/>
      <c r="B1194" s="368"/>
      <c r="D1194" s="368"/>
      <c r="E1194" s="368"/>
      <c r="G1194" s="368"/>
      <c r="H1194" s="368"/>
      <c r="I1194" s="368"/>
      <c r="L1194" s="368"/>
    </row>
    <row r="1195" spans="1:12">
      <c r="A1195" s="368"/>
      <c r="B1195" s="368"/>
      <c r="D1195" s="368"/>
      <c r="E1195" s="368"/>
      <c r="G1195" s="368"/>
      <c r="H1195" s="368"/>
      <c r="I1195" s="368"/>
      <c r="L1195" s="368"/>
    </row>
    <row r="1196" spans="1:12">
      <c r="A1196" s="368"/>
      <c r="B1196" s="368"/>
      <c r="D1196" s="368"/>
      <c r="E1196" s="368"/>
      <c r="G1196" s="368"/>
      <c r="H1196" s="368"/>
      <c r="I1196" s="368"/>
      <c r="L1196" s="368"/>
    </row>
    <row r="1197" spans="1:12">
      <c r="A1197" s="368"/>
      <c r="B1197" s="368"/>
      <c r="D1197" s="368"/>
      <c r="E1197" s="368"/>
      <c r="G1197" s="368"/>
      <c r="H1197" s="368"/>
      <c r="I1197" s="368"/>
      <c r="L1197" s="368"/>
    </row>
    <row r="1198" spans="1:12">
      <c r="A1198" s="368"/>
      <c r="B1198" s="368"/>
      <c r="D1198" s="368"/>
      <c r="E1198" s="368"/>
      <c r="G1198" s="368"/>
      <c r="H1198" s="368"/>
      <c r="I1198" s="368"/>
      <c r="L1198" s="368"/>
    </row>
    <row r="1199" spans="1:12">
      <c r="A1199" s="368"/>
      <c r="B1199" s="368"/>
      <c r="D1199" s="368"/>
      <c r="E1199" s="368"/>
      <c r="G1199" s="368"/>
      <c r="H1199" s="368"/>
      <c r="I1199" s="368"/>
      <c r="L1199" s="368"/>
    </row>
    <row r="1200" spans="1:12">
      <c r="A1200" s="368"/>
      <c r="B1200" s="368"/>
      <c r="D1200" s="368"/>
      <c r="E1200" s="368"/>
      <c r="G1200" s="368"/>
      <c r="H1200" s="368"/>
      <c r="I1200" s="368"/>
      <c r="L1200" s="368"/>
    </row>
    <row r="1201" spans="1:12">
      <c r="A1201" s="368"/>
      <c r="B1201" s="368"/>
      <c r="D1201" s="368"/>
      <c r="E1201" s="368"/>
      <c r="G1201" s="368"/>
      <c r="H1201" s="368"/>
      <c r="I1201" s="368"/>
      <c r="L1201" s="368"/>
    </row>
    <row r="1202" spans="1:12">
      <c r="A1202" s="368"/>
      <c r="B1202" s="368"/>
      <c r="D1202" s="368"/>
      <c r="E1202" s="368"/>
      <c r="G1202" s="368"/>
      <c r="H1202" s="368"/>
      <c r="I1202" s="368"/>
      <c r="L1202" s="368"/>
    </row>
    <row r="1203" spans="1:12">
      <c r="A1203" s="368"/>
      <c r="B1203" s="368"/>
      <c r="D1203" s="368"/>
      <c r="E1203" s="368"/>
      <c r="G1203" s="368"/>
      <c r="H1203" s="368"/>
      <c r="I1203" s="368"/>
      <c r="L1203" s="368"/>
    </row>
    <row r="1204" spans="1:12">
      <c r="A1204" s="368"/>
      <c r="B1204" s="368"/>
      <c r="D1204" s="368"/>
      <c r="E1204" s="368"/>
      <c r="G1204" s="368"/>
      <c r="H1204" s="368"/>
      <c r="I1204" s="368"/>
      <c r="L1204" s="368"/>
    </row>
    <row r="1205" spans="1:12">
      <c r="A1205" s="368"/>
      <c r="B1205" s="368"/>
      <c r="D1205" s="368"/>
      <c r="E1205" s="368"/>
      <c r="G1205" s="368"/>
      <c r="H1205" s="368"/>
      <c r="I1205" s="368"/>
      <c r="L1205" s="368"/>
    </row>
    <row r="1206" spans="1:12">
      <c r="A1206" s="368"/>
      <c r="B1206" s="368"/>
      <c r="D1206" s="368"/>
      <c r="E1206" s="368"/>
      <c r="G1206" s="368"/>
      <c r="H1206" s="368"/>
      <c r="I1206" s="368"/>
      <c r="L1206" s="368"/>
    </row>
    <row r="1207" spans="1:12">
      <c r="A1207" s="368"/>
      <c r="B1207" s="368"/>
      <c r="D1207" s="368"/>
      <c r="E1207" s="368"/>
      <c r="G1207" s="368"/>
      <c r="H1207" s="368"/>
      <c r="I1207" s="368"/>
      <c r="L1207" s="368"/>
    </row>
    <row r="1208" spans="1:12">
      <c r="A1208" s="368"/>
      <c r="B1208" s="368"/>
      <c r="D1208" s="368"/>
      <c r="E1208" s="368"/>
      <c r="G1208" s="368"/>
      <c r="H1208" s="368"/>
      <c r="I1208" s="368"/>
      <c r="L1208" s="368"/>
    </row>
    <row r="1209" spans="1:12">
      <c r="A1209" s="368"/>
      <c r="B1209" s="368"/>
      <c r="D1209" s="368"/>
      <c r="E1209" s="368"/>
      <c r="G1209" s="368"/>
      <c r="H1209" s="368"/>
      <c r="I1209" s="368"/>
      <c r="L1209" s="368"/>
    </row>
    <row r="1210" spans="1:12">
      <c r="A1210" s="368"/>
      <c r="B1210" s="368"/>
      <c r="D1210" s="368"/>
      <c r="E1210" s="368"/>
      <c r="G1210" s="368"/>
      <c r="H1210" s="368"/>
      <c r="I1210" s="368"/>
      <c r="L1210" s="368"/>
    </row>
    <row r="1211" spans="1:12">
      <c r="A1211" s="368"/>
      <c r="B1211" s="368"/>
      <c r="D1211" s="368"/>
      <c r="E1211" s="368"/>
      <c r="G1211" s="368"/>
      <c r="H1211" s="368"/>
      <c r="I1211" s="368"/>
      <c r="L1211" s="368"/>
    </row>
    <row r="1212" spans="1:12">
      <c r="A1212" s="368"/>
      <c r="B1212" s="368"/>
      <c r="D1212" s="368"/>
      <c r="E1212" s="368"/>
      <c r="G1212" s="368"/>
      <c r="H1212" s="368"/>
      <c r="I1212" s="368"/>
      <c r="L1212" s="368"/>
    </row>
    <row r="1213" spans="1:12">
      <c r="A1213" s="368"/>
      <c r="B1213" s="368"/>
      <c r="D1213" s="368"/>
      <c r="E1213" s="368"/>
      <c r="G1213" s="368"/>
      <c r="H1213" s="368"/>
      <c r="I1213" s="368"/>
      <c r="L1213" s="368"/>
    </row>
    <row r="1214" spans="1:12">
      <c r="A1214" s="368"/>
      <c r="B1214" s="368"/>
      <c r="D1214" s="368"/>
      <c r="E1214" s="368"/>
      <c r="G1214" s="368"/>
      <c r="H1214" s="368"/>
      <c r="I1214" s="368"/>
      <c r="L1214" s="368"/>
    </row>
    <row r="1215" spans="1:12">
      <c r="A1215" s="368"/>
      <c r="B1215" s="368"/>
      <c r="D1215" s="368"/>
      <c r="E1215" s="368"/>
      <c r="G1215" s="368"/>
      <c r="H1215" s="368"/>
      <c r="I1215" s="368"/>
      <c r="L1215" s="368"/>
    </row>
    <row r="1216" spans="1:12">
      <c r="A1216" s="368"/>
      <c r="B1216" s="368"/>
      <c r="D1216" s="368"/>
      <c r="E1216" s="368"/>
      <c r="G1216" s="368"/>
      <c r="H1216" s="368"/>
      <c r="I1216" s="368"/>
      <c r="L1216" s="368"/>
    </row>
    <row r="1217" spans="1:12">
      <c r="A1217" s="368"/>
      <c r="B1217" s="368"/>
      <c r="D1217" s="368"/>
      <c r="E1217" s="368"/>
      <c r="G1217" s="368"/>
      <c r="H1217" s="368"/>
      <c r="I1217" s="368"/>
      <c r="L1217" s="368"/>
    </row>
    <row r="1218" spans="1:12">
      <c r="A1218" s="368"/>
      <c r="B1218" s="368"/>
      <c r="D1218" s="368"/>
      <c r="E1218" s="368"/>
      <c r="G1218" s="368"/>
      <c r="H1218" s="368"/>
      <c r="I1218" s="368"/>
      <c r="L1218" s="368"/>
    </row>
    <row r="1219" spans="1:12">
      <c r="A1219" s="368"/>
      <c r="B1219" s="368"/>
      <c r="D1219" s="368"/>
      <c r="E1219" s="368"/>
      <c r="G1219" s="368"/>
      <c r="H1219" s="368"/>
      <c r="I1219" s="368"/>
      <c r="L1219" s="368"/>
    </row>
    <row r="1220" spans="1:12">
      <c r="A1220" s="368"/>
      <c r="B1220" s="368"/>
      <c r="D1220" s="368"/>
      <c r="E1220" s="368"/>
      <c r="G1220" s="368"/>
      <c r="H1220" s="368"/>
      <c r="I1220" s="368"/>
      <c r="L1220" s="368"/>
    </row>
    <row r="1221" spans="1:12">
      <c r="A1221" s="368"/>
      <c r="B1221" s="368"/>
      <c r="D1221" s="368"/>
      <c r="E1221" s="368"/>
      <c r="G1221" s="368"/>
      <c r="H1221" s="368"/>
      <c r="I1221" s="368"/>
      <c r="L1221" s="368"/>
    </row>
    <row r="1222" spans="1:12">
      <c r="A1222" s="368"/>
      <c r="B1222" s="368"/>
      <c r="D1222" s="368"/>
      <c r="E1222" s="368"/>
      <c r="G1222" s="368"/>
      <c r="H1222" s="368"/>
      <c r="I1222" s="368"/>
      <c r="L1222" s="368"/>
    </row>
    <row r="1223" spans="1:12">
      <c r="A1223" s="368"/>
      <c r="B1223" s="368"/>
      <c r="D1223" s="368"/>
      <c r="E1223" s="368"/>
      <c r="G1223" s="368"/>
      <c r="H1223" s="368"/>
      <c r="I1223" s="368"/>
      <c r="L1223" s="368"/>
    </row>
    <row r="1224" spans="1:12">
      <c r="A1224" s="368"/>
      <c r="B1224" s="368"/>
      <c r="D1224" s="368"/>
      <c r="E1224" s="368"/>
      <c r="G1224" s="368"/>
      <c r="H1224" s="368"/>
      <c r="I1224" s="368"/>
      <c r="L1224" s="368"/>
    </row>
    <row r="1225" spans="1:12">
      <c r="A1225" s="368"/>
      <c r="B1225" s="368"/>
      <c r="D1225" s="368"/>
      <c r="E1225" s="368"/>
      <c r="G1225" s="368"/>
      <c r="H1225" s="368"/>
      <c r="I1225" s="368"/>
      <c r="L1225" s="368"/>
    </row>
    <row r="1226" spans="1:12">
      <c r="A1226" s="368"/>
      <c r="B1226" s="368"/>
      <c r="D1226" s="368"/>
      <c r="E1226" s="368"/>
      <c r="G1226" s="368"/>
      <c r="H1226" s="368"/>
      <c r="I1226" s="368"/>
      <c r="L1226" s="368"/>
    </row>
    <row r="1227" spans="1:12">
      <c r="A1227" s="368"/>
      <c r="B1227" s="368"/>
      <c r="D1227" s="368"/>
      <c r="E1227" s="368"/>
      <c r="G1227" s="368"/>
      <c r="H1227" s="368"/>
      <c r="I1227" s="368"/>
      <c r="L1227" s="368"/>
    </row>
    <row r="1228" spans="1:12">
      <c r="A1228" s="368"/>
      <c r="B1228" s="368"/>
      <c r="D1228" s="368"/>
      <c r="E1228" s="368"/>
      <c r="G1228" s="368"/>
      <c r="H1228" s="368"/>
      <c r="I1228" s="368"/>
      <c r="L1228" s="368"/>
    </row>
    <row r="1229" spans="1:12">
      <c r="A1229" s="368"/>
      <c r="B1229" s="368"/>
      <c r="D1229" s="368"/>
      <c r="E1229" s="368"/>
      <c r="G1229" s="368"/>
      <c r="H1229" s="368"/>
      <c r="I1229" s="368"/>
      <c r="L1229" s="368"/>
    </row>
    <row r="1230" spans="1:12">
      <c r="A1230" s="368"/>
      <c r="B1230" s="368"/>
      <c r="D1230" s="368"/>
      <c r="E1230" s="368"/>
      <c r="G1230" s="368"/>
      <c r="H1230" s="368"/>
      <c r="I1230" s="368"/>
      <c r="L1230" s="368"/>
    </row>
    <row r="1231" spans="1:12">
      <c r="A1231" s="368"/>
      <c r="B1231" s="368"/>
      <c r="D1231" s="368"/>
      <c r="E1231" s="368"/>
      <c r="G1231" s="368"/>
      <c r="H1231" s="368"/>
      <c r="I1231" s="368"/>
      <c r="L1231" s="368"/>
    </row>
    <row r="1232" spans="1:12">
      <c r="A1232" s="368"/>
      <c r="B1232" s="368"/>
      <c r="D1232" s="368"/>
      <c r="E1232" s="368"/>
      <c r="G1232" s="368"/>
      <c r="H1232" s="368"/>
      <c r="I1232" s="368"/>
      <c r="L1232" s="368"/>
    </row>
    <row r="1233" spans="1:12">
      <c r="A1233" s="368"/>
      <c r="B1233" s="368"/>
      <c r="D1233" s="368"/>
      <c r="E1233" s="368"/>
      <c r="G1233" s="368"/>
      <c r="H1233" s="368"/>
      <c r="I1233" s="368"/>
      <c r="L1233" s="368"/>
    </row>
    <row r="1234" spans="1:12">
      <c r="A1234" s="368"/>
      <c r="B1234" s="368"/>
      <c r="D1234" s="368"/>
      <c r="E1234" s="368"/>
      <c r="G1234" s="368"/>
      <c r="H1234" s="368"/>
      <c r="I1234" s="368"/>
      <c r="L1234" s="368"/>
    </row>
    <row r="1235" spans="1:12">
      <c r="A1235" s="368"/>
      <c r="B1235" s="368"/>
      <c r="D1235" s="368"/>
      <c r="E1235" s="368"/>
      <c r="G1235" s="368"/>
      <c r="H1235" s="368"/>
      <c r="I1235" s="368"/>
      <c r="L1235" s="368"/>
    </row>
    <row r="1236" spans="1:12">
      <c r="A1236" s="368"/>
      <c r="B1236" s="368"/>
      <c r="D1236" s="368"/>
      <c r="E1236" s="368"/>
      <c r="G1236" s="368"/>
      <c r="H1236" s="368"/>
      <c r="I1236" s="368"/>
      <c r="L1236" s="368"/>
    </row>
    <row r="1237" spans="1:12">
      <c r="A1237" s="368"/>
      <c r="B1237" s="368"/>
      <c r="D1237" s="368"/>
      <c r="E1237" s="368"/>
      <c r="G1237" s="368"/>
      <c r="H1237" s="368"/>
      <c r="I1237" s="368"/>
      <c r="L1237" s="368"/>
    </row>
    <row r="1238" spans="1:12">
      <c r="A1238" s="368"/>
      <c r="B1238" s="368"/>
      <c r="D1238" s="368"/>
      <c r="E1238" s="368"/>
      <c r="G1238" s="368"/>
      <c r="H1238" s="368"/>
      <c r="I1238" s="368"/>
      <c r="L1238" s="368"/>
    </row>
    <row r="1239" spans="1:12">
      <c r="A1239" s="368"/>
      <c r="B1239" s="368"/>
      <c r="D1239" s="368"/>
      <c r="E1239" s="368"/>
      <c r="G1239" s="368"/>
      <c r="H1239" s="368"/>
      <c r="I1239" s="368"/>
      <c r="L1239" s="368"/>
    </row>
    <row r="1240" spans="1:12">
      <c r="A1240" s="368"/>
      <c r="B1240" s="368"/>
      <c r="D1240" s="368"/>
      <c r="E1240" s="368"/>
      <c r="G1240" s="368"/>
      <c r="H1240" s="368"/>
      <c r="I1240" s="368"/>
      <c r="L1240" s="368"/>
    </row>
    <row r="1241" spans="1:12">
      <c r="A1241" s="368"/>
      <c r="B1241" s="368"/>
      <c r="D1241" s="368"/>
      <c r="E1241" s="368"/>
      <c r="G1241" s="368"/>
      <c r="H1241" s="368"/>
      <c r="I1241" s="368"/>
      <c r="L1241" s="368"/>
    </row>
    <row r="1242" spans="1:12">
      <c r="A1242" s="368"/>
      <c r="B1242" s="368"/>
      <c r="D1242" s="368"/>
      <c r="E1242" s="368"/>
      <c r="G1242" s="368"/>
      <c r="H1242" s="368"/>
      <c r="I1242" s="368"/>
      <c r="L1242" s="368"/>
    </row>
    <row r="1243" spans="1:12">
      <c r="A1243" s="368"/>
      <c r="B1243" s="368"/>
      <c r="D1243" s="368"/>
      <c r="E1243" s="368"/>
      <c r="G1243" s="368"/>
      <c r="H1243" s="368"/>
      <c r="I1243" s="368"/>
      <c r="L1243" s="368"/>
    </row>
    <row r="1244" spans="1:12">
      <c r="A1244" s="368"/>
      <c r="B1244" s="368"/>
      <c r="D1244" s="368"/>
      <c r="E1244" s="368"/>
      <c r="G1244" s="368"/>
      <c r="H1244" s="368"/>
      <c r="I1244" s="368"/>
      <c r="L1244" s="368"/>
    </row>
    <row r="1245" spans="1:12">
      <c r="A1245" s="368"/>
      <c r="B1245" s="368"/>
      <c r="D1245" s="368"/>
      <c r="E1245" s="368"/>
      <c r="G1245" s="368"/>
      <c r="H1245" s="368"/>
      <c r="I1245" s="368"/>
      <c r="L1245" s="368"/>
    </row>
    <row r="1246" spans="1:12">
      <c r="A1246" s="368"/>
      <c r="B1246" s="368"/>
      <c r="D1246" s="368"/>
      <c r="E1246" s="368"/>
      <c r="G1246" s="368"/>
      <c r="H1246" s="368"/>
      <c r="I1246" s="368"/>
      <c r="L1246" s="368"/>
    </row>
    <row r="1247" spans="1:12">
      <c r="A1247" s="368"/>
      <c r="B1247" s="368"/>
      <c r="D1247" s="368"/>
      <c r="E1247" s="368"/>
      <c r="G1247" s="368"/>
      <c r="H1247" s="368"/>
      <c r="I1247" s="368"/>
      <c r="L1247" s="368"/>
    </row>
    <row r="1248" spans="1:12">
      <c r="A1248" s="368"/>
      <c r="B1248" s="368"/>
      <c r="D1248" s="368"/>
      <c r="E1248" s="368"/>
      <c r="G1248" s="368"/>
      <c r="H1248" s="368"/>
      <c r="I1248" s="368"/>
      <c r="L1248" s="368"/>
    </row>
    <row r="1249" spans="1:12">
      <c r="A1249" s="368"/>
      <c r="B1249" s="368"/>
      <c r="D1249" s="368"/>
      <c r="E1249" s="368"/>
      <c r="G1249" s="368"/>
      <c r="H1249" s="368"/>
      <c r="I1249" s="368"/>
      <c r="L1249" s="368"/>
    </row>
    <row r="1250" spans="1:12">
      <c r="A1250" s="368"/>
      <c r="B1250" s="368"/>
      <c r="D1250" s="368"/>
      <c r="E1250" s="368"/>
      <c r="G1250" s="368"/>
      <c r="H1250" s="368"/>
      <c r="I1250" s="368"/>
      <c r="L1250" s="368"/>
    </row>
    <row r="1251" spans="1:12">
      <c r="A1251" s="368"/>
      <c r="B1251" s="368"/>
      <c r="D1251" s="368"/>
      <c r="E1251" s="368"/>
      <c r="G1251" s="368"/>
      <c r="H1251" s="368"/>
      <c r="I1251" s="368"/>
      <c r="L1251" s="368"/>
    </row>
    <row r="1252" spans="1:12">
      <c r="A1252" s="368"/>
      <c r="B1252" s="368"/>
      <c r="D1252" s="368"/>
      <c r="E1252" s="368"/>
      <c r="G1252" s="368"/>
      <c r="H1252" s="368"/>
      <c r="I1252" s="368"/>
      <c r="L1252" s="368"/>
    </row>
    <row r="1253" spans="1:12">
      <c r="A1253" s="368"/>
      <c r="B1253" s="368"/>
      <c r="D1253" s="368"/>
      <c r="E1253" s="368"/>
      <c r="G1253" s="368"/>
      <c r="H1253" s="368"/>
      <c r="I1253" s="368"/>
      <c r="L1253" s="368"/>
    </row>
    <row r="1254" spans="1:12">
      <c r="A1254" s="368"/>
      <c r="B1254" s="368"/>
      <c r="D1254" s="368"/>
      <c r="E1254" s="368"/>
      <c r="G1254" s="368"/>
      <c r="H1254" s="368"/>
      <c r="I1254" s="368"/>
      <c r="L1254" s="368"/>
    </row>
    <row r="1255" spans="1:12">
      <c r="A1255" s="368"/>
      <c r="B1255" s="368"/>
      <c r="D1255" s="368"/>
      <c r="E1255" s="368"/>
      <c r="G1255" s="368"/>
      <c r="H1255" s="368"/>
      <c r="I1255" s="368"/>
      <c r="L1255" s="368"/>
    </row>
    <row r="1256" spans="1:12">
      <c r="A1256" s="368"/>
      <c r="B1256" s="368"/>
      <c r="D1256" s="368"/>
      <c r="E1256" s="368"/>
      <c r="G1256" s="368"/>
      <c r="H1256" s="368"/>
      <c r="I1256" s="368"/>
      <c r="L1256" s="368"/>
    </row>
    <row r="1257" spans="1:12">
      <c r="A1257" s="368"/>
      <c r="B1257" s="368"/>
      <c r="D1257" s="368"/>
      <c r="E1257" s="368"/>
      <c r="G1257" s="368"/>
      <c r="H1257" s="368"/>
      <c r="I1257" s="368"/>
      <c r="L1257" s="368"/>
    </row>
    <row r="1258" spans="1:12">
      <c r="A1258" s="368"/>
      <c r="B1258" s="368"/>
      <c r="D1258" s="368"/>
      <c r="E1258" s="368"/>
      <c r="G1258" s="368"/>
      <c r="H1258" s="368"/>
      <c r="I1258" s="368"/>
      <c r="L1258" s="368"/>
    </row>
    <row r="1259" spans="1:12">
      <c r="A1259" s="368"/>
      <c r="B1259" s="368"/>
      <c r="D1259" s="368"/>
      <c r="E1259" s="368"/>
      <c r="G1259" s="368"/>
      <c r="H1259" s="368"/>
      <c r="I1259" s="368"/>
      <c r="L1259" s="368"/>
    </row>
    <row r="1260" spans="1:12">
      <c r="A1260" s="368"/>
      <c r="B1260" s="368"/>
      <c r="D1260" s="368"/>
      <c r="E1260" s="368"/>
      <c r="G1260" s="368"/>
      <c r="H1260" s="368"/>
      <c r="I1260" s="368"/>
      <c r="L1260" s="368"/>
    </row>
    <row r="1261" spans="1:12">
      <c r="A1261" s="368"/>
      <c r="B1261" s="368"/>
      <c r="D1261" s="368"/>
      <c r="E1261" s="368"/>
      <c r="G1261" s="368"/>
      <c r="H1261" s="368"/>
      <c r="I1261" s="368"/>
      <c r="L1261" s="368"/>
    </row>
    <row r="1262" spans="1:12">
      <c r="A1262" s="368"/>
      <c r="B1262" s="368"/>
      <c r="D1262" s="368"/>
      <c r="E1262" s="368"/>
      <c r="G1262" s="368"/>
      <c r="H1262" s="368"/>
      <c r="I1262" s="368"/>
      <c r="L1262" s="368"/>
    </row>
    <row r="1263" spans="1:12">
      <c r="A1263" s="368"/>
      <c r="B1263" s="368"/>
      <c r="D1263" s="368"/>
      <c r="E1263" s="368"/>
      <c r="G1263" s="368"/>
      <c r="H1263" s="368"/>
      <c r="I1263" s="368"/>
      <c r="L1263" s="368"/>
    </row>
    <row r="1264" spans="1:12">
      <c r="A1264" s="368"/>
      <c r="B1264" s="368"/>
      <c r="D1264" s="368"/>
      <c r="E1264" s="368"/>
      <c r="G1264" s="368"/>
      <c r="H1264" s="368"/>
      <c r="I1264" s="368"/>
      <c r="L1264" s="368"/>
    </row>
    <row r="1265" spans="1:12">
      <c r="A1265" s="368"/>
      <c r="B1265" s="368"/>
      <c r="D1265" s="368"/>
      <c r="E1265" s="368"/>
      <c r="G1265" s="368"/>
      <c r="H1265" s="368"/>
      <c r="I1265" s="368"/>
      <c r="L1265" s="368"/>
    </row>
    <row r="1266" spans="1:12">
      <c r="A1266" s="368"/>
      <c r="B1266" s="368"/>
      <c r="D1266" s="368"/>
      <c r="E1266" s="368"/>
      <c r="G1266" s="368"/>
      <c r="H1266" s="368"/>
      <c r="I1266" s="368"/>
      <c r="L1266" s="368"/>
    </row>
    <row r="1267" spans="1:12">
      <c r="A1267" s="368"/>
      <c r="B1267" s="368"/>
      <c r="D1267" s="368"/>
      <c r="E1267" s="368"/>
      <c r="G1267" s="368"/>
      <c r="H1267" s="368"/>
      <c r="I1267" s="368"/>
      <c r="L1267" s="368"/>
    </row>
    <row r="1268" spans="1:12">
      <c r="A1268" s="368"/>
      <c r="B1268" s="368"/>
      <c r="D1268" s="368"/>
      <c r="E1268" s="368"/>
      <c r="G1268" s="368"/>
      <c r="H1268" s="368"/>
      <c r="I1268" s="368"/>
      <c r="L1268" s="368"/>
    </row>
    <row r="1269" spans="1:12">
      <c r="A1269" s="368"/>
      <c r="B1269" s="368"/>
      <c r="D1269" s="368"/>
      <c r="E1269" s="368"/>
      <c r="G1269" s="368"/>
      <c r="H1269" s="368"/>
      <c r="I1269" s="368"/>
      <c r="L1269" s="368"/>
    </row>
    <row r="1270" spans="1:12">
      <c r="A1270" s="368"/>
      <c r="B1270" s="368"/>
      <c r="D1270" s="368"/>
      <c r="E1270" s="368"/>
      <c r="G1270" s="368"/>
      <c r="H1270" s="368"/>
      <c r="I1270" s="368"/>
      <c r="L1270" s="368"/>
    </row>
    <row r="1271" spans="1:12">
      <c r="A1271" s="368"/>
      <c r="B1271" s="368"/>
      <c r="D1271" s="368"/>
      <c r="E1271" s="368"/>
      <c r="G1271" s="368"/>
      <c r="H1271" s="368"/>
      <c r="I1271" s="368"/>
      <c r="L1271" s="368"/>
    </row>
    <row r="1272" spans="1:12">
      <c r="A1272" s="368"/>
      <c r="B1272" s="368"/>
      <c r="D1272" s="368"/>
      <c r="E1272" s="368"/>
      <c r="G1272" s="368"/>
      <c r="H1272" s="368"/>
      <c r="I1272" s="368"/>
      <c r="L1272" s="368"/>
    </row>
    <row r="1273" spans="1:12">
      <c r="A1273" s="368"/>
      <c r="B1273" s="368"/>
      <c r="D1273" s="368"/>
      <c r="E1273" s="368"/>
      <c r="G1273" s="368"/>
      <c r="H1273" s="368"/>
      <c r="I1273" s="368"/>
      <c r="L1273" s="368"/>
    </row>
    <row r="1274" spans="1:12">
      <c r="A1274" s="368"/>
      <c r="B1274" s="368"/>
      <c r="D1274" s="368"/>
      <c r="E1274" s="368"/>
      <c r="G1274" s="368"/>
      <c r="H1274" s="368"/>
      <c r="I1274" s="368"/>
      <c r="L1274" s="368"/>
    </row>
    <row r="1275" spans="1:12">
      <c r="A1275" s="368"/>
      <c r="B1275" s="368"/>
      <c r="D1275" s="368"/>
      <c r="E1275" s="368"/>
      <c r="G1275" s="368"/>
      <c r="H1275" s="368"/>
      <c r="I1275" s="368"/>
      <c r="L1275" s="368"/>
    </row>
    <row r="1276" spans="1:12">
      <c r="A1276" s="368"/>
      <c r="B1276" s="368"/>
      <c r="D1276" s="368"/>
      <c r="E1276" s="368"/>
      <c r="G1276" s="368"/>
      <c r="H1276" s="368"/>
      <c r="I1276" s="368"/>
      <c r="L1276" s="368"/>
    </row>
    <row r="1277" spans="1:12">
      <c r="A1277" s="368"/>
      <c r="B1277" s="368"/>
      <c r="D1277" s="368"/>
      <c r="E1277" s="368"/>
      <c r="G1277" s="368"/>
      <c r="H1277" s="368"/>
      <c r="I1277" s="368"/>
      <c r="L1277" s="368"/>
    </row>
    <row r="1278" spans="1:12">
      <c r="A1278" s="368"/>
      <c r="B1278" s="368"/>
      <c r="D1278" s="368"/>
      <c r="E1278" s="368"/>
      <c r="G1278" s="368"/>
      <c r="H1278" s="368"/>
      <c r="I1278" s="368"/>
      <c r="L1278" s="368"/>
    </row>
    <row r="1279" spans="1:12">
      <c r="A1279" s="368"/>
      <c r="B1279" s="368"/>
      <c r="D1279" s="368"/>
      <c r="E1279" s="368"/>
      <c r="G1279" s="368"/>
      <c r="H1279" s="368"/>
      <c r="I1279" s="368"/>
      <c r="L1279" s="368"/>
    </row>
    <row r="1280" spans="1:12">
      <c r="A1280" s="368"/>
      <c r="B1280" s="368"/>
      <c r="D1280" s="368"/>
      <c r="E1280" s="368"/>
      <c r="G1280" s="368"/>
      <c r="H1280" s="368"/>
      <c r="I1280" s="368"/>
      <c r="L1280" s="368"/>
    </row>
    <row r="1281" spans="1:12">
      <c r="A1281" s="368"/>
      <c r="B1281" s="368"/>
      <c r="D1281" s="368"/>
      <c r="E1281" s="368"/>
      <c r="G1281" s="368"/>
      <c r="H1281" s="368"/>
      <c r="I1281" s="368"/>
      <c r="L1281" s="368"/>
    </row>
    <row r="1282" spans="1:12">
      <c r="A1282" s="368"/>
      <c r="B1282" s="368"/>
      <c r="D1282" s="368"/>
      <c r="E1282" s="368"/>
      <c r="G1282" s="368"/>
      <c r="H1282" s="368"/>
      <c r="I1282" s="368"/>
      <c r="L1282" s="368"/>
    </row>
    <row r="1283" spans="1:12">
      <c r="A1283" s="368"/>
      <c r="B1283" s="368"/>
      <c r="D1283" s="368"/>
      <c r="E1283" s="368"/>
      <c r="G1283" s="368"/>
      <c r="H1283" s="368"/>
      <c r="I1283" s="368"/>
      <c r="L1283" s="368"/>
    </row>
    <row r="1284" spans="1:12">
      <c r="A1284" s="368"/>
      <c r="B1284" s="368"/>
      <c r="D1284" s="368"/>
      <c r="E1284" s="368"/>
      <c r="G1284" s="368"/>
      <c r="H1284" s="368"/>
      <c r="I1284" s="368"/>
      <c r="L1284" s="368"/>
    </row>
    <row r="1285" spans="1:12">
      <c r="A1285" s="368"/>
      <c r="B1285" s="368"/>
      <c r="D1285" s="368"/>
      <c r="E1285" s="368"/>
      <c r="G1285" s="368"/>
      <c r="H1285" s="368"/>
      <c r="I1285" s="368"/>
      <c r="L1285" s="368"/>
    </row>
    <row r="1286" spans="1:12">
      <c r="A1286" s="368"/>
      <c r="B1286" s="368"/>
      <c r="D1286" s="368"/>
      <c r="E1286" s="368"/>
      <c r="G1286" s="368"/>
      <c r="H1286" s="368"/>
      <c r="I1286" s="368"/>
      <c r="L1286" s="368"/>
    </row>
    <row r="1287" spans="1:12">
      <c r="A1287" s="368"/>
      <c r="B1287" s="368"/>
      <c r="D1287" s="368"/>
      <c r="E1287" s="368"/>
      <c r="G1287" s="368"/>
      <c r="H1287" s="368"/>
      <c r="I1287" s="368"/>
      <c r="L1287" s="368"/>
    </row>
    <row r="1288" spans="1:12">
      <c r="A1288" s="368"/>
      <c r="B1288" s="368"/>
      <c r="D1288" s="368"/>
      <c r="E1288" s="368"/>
      <c r="G1288" s="368"/>
      <c r="H1288" s="368"/>
      <c r="I1288" s="368"/>
      <c r="L1288" s="368"/>
    </row>
    <row r="1289" spans="1:12">
      <c r="A1289" s="368"/>
      <c r="B1289" s="368"/>
      <c r="D1289" s="368"/>
      <c r="E1289" s="368"/>
      <c r="G1289" s="368"/>
      <c r="H1289" s="368"/>
      <c r="I1289" s="368"/>
      <c r="L1289" s="368"/>
    </row>
    <row r="1290" spans="1:12">
      <c r="A1290" s="368"/>
      <c r="B1290" s="368"/>
      <c r="D1290" s="368"/>
      <c r="E1290" s="368"/>
      <c r="G1290" s="368"/>
      <c r="H1290" s="368"/>
      <c r="I1290" s="368"/>
      <c r="L1290" s="368"/>
    </row>
    <row r="1291" spans="1:12">
      <c r="A1291" s="368"/>
      <c r="B1291" s="368"/>
      <c r="D1291" s="368"/>
      <c r="E1291" s="368"/>
      <c r="G1291" s="368"/>
      <c r="H1291" s="368"/>
      <c r="I1291" s="368"/>
      <c r="L1291" s="368"/>
    </row>
    <row r="1292" spans="1:12">
      <c r="A1292" s="368"/>
      <c r="B1292" s="368"/>
      <c r="D1292" s="368"/>
      <c r="E1292" s="368"/>
      <c r="G1292" s="368"/>
      <c r="H1292" s="368"/>
      <c r="I1292" s="368"/>
      <c r="L1292" s="368"/>
    </row>
    <row r="1293" spans="1:12">
      <c r="A1293" s="368"/>
      <c r="B1293" s="368"/>
      <c r="D1293" s="368"/>
      <c r="E1293" s="368"/>
      <c r="G1293" s="368"/>
      <c r="H1293" s="368"/>
      <c r="I1293" s="368"/>
      <c r="L1293" s="368"/>
    </row>
    <row r="1294" spans="1:12">
      <c r="A1294" s="368"/>
      <c r="B1294" s="368"/>
      <c r="D1294" s="368"/>
      <c r="E1294" s="368"/>
      <c r="G1294" s="368"/>
      <c r="H1294" s="368"/>
      <c r="I1294" s="368"/>
      <c r="L1294" s="368"/>
    </row>
    <row r="1295" spans="1:12">
      <c r="A1295" s="368"/>
      <c r="B1295" s="368"/>
      <c r="D1295" s="368"/>
      <c r="E1295" s="368"/>
      <c r="G1295" s="368"/>
      <c r="H1295" s="368"/>
      <c r="I1295" s="368"/>
      <c r="L1295" s="368"/>
    </row>
    <row r="1296" spans="1:12">
      <c r="A1296" s="368"/>
      <c r="B1296" s="368"/>
      <c r="D1296" s="368"/>
      <c r="E1296" s="368"/>
      <c r="G1296" s="368"/>
      <c r="H1296" s="368"/>
      <c r="I1296" s="368"/>
      <c r="L1296" s="368"/>
    </row>
    <row r="1297" spans="1:12">
      <c r="A1297" s="368"/>
      <c r="B1297" s="368"/>
      <c r="D1297" s="368"/>
      <c r="E1297" s="368"/>
      <c r="G1297" s="368"/>
      <c r="H1297" s="368"/>
      <c r="I1297" s="368"/>
      <c r="L1297" s="368"/>
    </row>
    <row r="1298" spans="1:12">
      <c r="A1298" s="368"/>
      <c r="B1298" s="368"/>
      <c r="D1298" s="368"/>
      <c r="E1298" s="368"/>
      <c r="G1298" s="368"/>
      <c r="H1298" s="368"/>
      <c r="I1298" s="368"/>
      <c r="L1298" s="368"/>
    </row>
    <row r="1299" spans="1:12">
      <c r="A1299" s="368"/>
      <c r="B1299" s="368"/>
      <c r="D1299" s="368"/>
      <c r="E1299" s="368"/>
      <c r="G1299" s="368"/>
      <c r="H1299" s="368"/>
      <c r="I1299" s="368"/>
      <c r="L1299" s="368"/>
    </row>
    <row r="1300" spans="1:12">
      <c r="A1300" s="368"/>
      <c r="B1300" s="368"/>
      <c r="D1300" s="368"/>
      <c r="E1300" s="368"/>
      <c r="G1300" s="368"/>
      <c r="H1300" s="368"/>
      <c r="I1300" s="368"/>
      <c r="L1300" s="368"/>
    </row>
    <row r="1301" spans="1:12">
      <c r="A1301" s="368"/>
      <c r="B1301" s="368"/>
      <c r="D1301" s="368"/>
      <c r="E1301" s="368"/>
      <c r="G1301" s="368"/>
      <c r="H1301" s="368"/>
      <c r="I1301" s="368"/>
      <c r="L1301" s="368"/>
    </row>
    <row r="1302" spans="1:12">
      <c r="A1302" s="368"/>
      <c r="B1302" s="368"/>
      <c r="D1302" s="368"/>
      <c r="E1302" s="368"/>
      <c r="G1302" s="368"/>
      <c r="H1302" s="368"/>
      <c r="I1302" s="368"/>
      <c r="L1302" s="368"/>
    </row>
    <row r="1303" spans="1:12">
      <c r="A1303" s="368"/>
      <c r="B1303" s="368"/>
      <c r="D1303" s="368"/>
      <c r="E1303" s="368"/>
      <c r="G1303" s="368"/>
      <c r="H1303" s="368"/>
      <c r="I1303" s="368"/>
      <c r="L1303" s="368"/>
    </row>
    <row r="1304" spans="1:12">
      <c r="A1304" s="368"/>
      <c r="B1304" s="368"/>
      <c r="D1304" s="368"/>
      <c r="E1304" s="368"/>
      <c r="G1304" s="368"/>
      <c r="H1304" s="368"/>
      <c r="I1304" s="368"/>
      <c r="L1304" s="368"/>
    </row>
    <row r="1305" spans="1:12">
      <c r="A1305" s="368"/>
      <c r="B1305" s="368"/>
      <c r="D1305" s="368"/>
      <c r="E1305" s="368"/>
      <c r="G1305" s="368"/>
      <c r="H1305" s="368"/>
      <c r="I1305" s="368"/>
      <c r="L1305" s="368"/>
    </row>
    <row r="1306" spans="1:12">
      <c r="A1306" s="368"/>
      <c r="B1306" s="368"/>
      <c r="D1306" s="368"/>
      <c r="E1306" s="368"/>
      <c r="G1306" s="368"/>
      <c r="H1306" s="368"/>
      <c r="I1306" s="368"/>
      <c r="L1306" s="368"/>
    </row>
    <row r="1307" spans="1:12">
      <c r="A1307" s="368"/>
      <c r="B1307" s="368"/>
      <c r="D1307" s="368"/>
      <c r="E1307" s="368"/>
      <c r="G1307" s="368"/>
      <c r="H1307" s="368"/>
      <c r="I1307" s="368"/>
      <c r="L1307" s="368"/>
    </row>
    <row r="1308" spans="1:12">
      <c r="A1308" s="368"/>
      <c r="B1308" s="368"/>
      <c r="D1308" s="368"/>
      <c r="E1308" s="368"/>
      <c r="G1308" s="368"/>
      <c r="H1308" s="368"/>
      <c r="I1308" s="368"/>
      <c r="L1308" s="368"/>
    </row>
    <row r="1309" spans="1:12">
      <c r="A1309" s="368"/>
      <c r="B1309" s="368"/>
      <c r="D1309" s="368"/>
      <c r="E1309" s="368"/>
      <c r="G1309" s="368"/>
      <c r="H1309" s="368"/>
      <c r="I1309" s="368"/>
      <c r="L1309" s="368"/>
    </row>
    <row r="1310" spans="1:12">
      <c r="A1310" s="368"/>
      <c r="B1310" s="368"/>
      <c r="D1310" s="368"/>
      <c r="E1310" s="368"/>
      <c r="G1310" s="368"/>
      <c r="H1310" s="368"/>
      <c r="I1310" s="368"/>
      <c r="L1310" s="368"/>
    </row>
    <row r="1311" spans="1:12">
      <c r="A1311" s="368"/>
      <c r="B1311" s="368"/>
      <c r="D1311" s="368"/>
      <c r="E1311" s="368"/>
      <c r="G1311" s="368"/>
      <c r="H1311" s="368"/>
      <c r="I1311" s="368"/>
      <c r="L1311" s="368"/>
    </row>
    <row r="1312" spans="1:12">
      <c r="A1312" s="368"/>
      <c r="B1312" s="368"/>
      <c r="D1312" s="368"/>
      <c r="E1312" s="368"/>
      <c r="G1312" s="368"/>
      <c r="H1312" s="368"/>
      <c r="I1312" s="368"/>
      <c r="L1312" s="368"/>
    </row>
    <row r="1313" spans="1:12">
      <c r="A1313" s="368"/>
      <c r="B1313" s="368"/>
      <c r="D1313" s="368"/>
      <c r="E1313" s="368"/>
      <c r="G1313" s="368"/>
      <c r="H1313" s="368"/>
      <c r="I1313" s="368"/>
      <c r="L1313" s="368"/>
    </row>
    <row r="1314" spans="1:12">
      <c r="A1314" s="368"/>
      <c r="B1314" s="368"/>
      <c r="D1314" s="368"/>
      <c r="E1314" s="368"/>
      <c r="G1314" s="368"/>
      <c r="H1314" s="368"/>
      <c r="I1314" s="368"/>
      <c r="L1314" s="368"/>
    </row>
    <row r="1315" spans="1:12">
      <c r="A1315" s="368"/>
      <c r="B1315" s="368"/>
      <c r="D1315" s="368"/>
      <c r="E1315" s="368"/>
      <c r="G1315" s="368"/>
      <c r="H1315" s="368"/>
      <c r="I1315" s="368"/>
      <c r="L1315" s="368"/>
    </row>
    <row r="1316" spans="1:12">
      <c r="A1316" s="368"/>
      <c r="B1316" s="368"/>
      <c r="D1316" s="368"/>
      <c r="E1316" s="368"/>
      <c r="G1316" s="368"/>
      <c r="H1316" s="368"/>
      <c r="I1316" s="368"/>
      <c r="L1316" s="368"/>
    </row>
    <row r="1317" spans="1:12">
      <c r="A1317" s="368"/>
      <c r="B1317" s="368"/>
      <c r="D1317" s="368"/>
      <c r="E1317" s="368"/>
      <c r="G1317" s="368"/>
      <c r="H1317" s="368"/>
      <c r="I1317" s="368"/>
      <c r="L1317" s="368"/>
    </row>
    <row r="1318" spans="1:12">
      <c r="A1318" s="368"/>
      <c r="B1318" s="368"/>
      <c r="D1318" s="368"/>
      <c r="E1318" s="368"/>
      <c r="G1318" s="368"/>
      <c r="H1318" s="368"/>
      <c r="I1318" s="368"/>
      <c r="L1318" s="368"/>
    </row>
    <row r="1319" spans="1:12">
      <c r="A1319" s="368"/>
      <c r="B1319" s="368"/>
      <c r="D1319" s="368"/>
      <c r="E1319" s="368"/>
      <c r="G1319" s="368"/>
      <c r="H1319" s="368"/>
      <c r="I1319" s="368"/>
      <c r="L1319" s="368"/>
    </row>
    <row r="1320" spans="1:12">
      <c r="A1320" s="368"/>
      <c r="B1320" s="368"/>
      <c r="D1320" s="368"/>
      <c r="E1320" s="368"/>
      <c r="G1320" s="368"/>
      <c r="H1320" s="368"/>
      <c r="I1320" s="368"/>
      <c r="L1320" s="368"/>
    </row>
    <row r="1321" spans="1:12">
      <c r="A1321" s="368"/>
      <c r="B1321" s="368"/>
      <c r="D1321" s="368"/>
      <c r="E1321" s="368"/>
      <c r="G1321" s="368"/>
      <c r="H1321" s="368"/>
      <c r="I1321" s="368"/>
      <c r="L1321" s="368"/>
    </row>
    <row r="1322" spans="1:12">
      <c r="A1322" s="368"/>
      <c r="B1322" s="368"/>
      <c r="D1322" s="368"/>
      <c r="E1322" s="368"/>
      <c r="G1322" s="368"/>
      <c r="H1322" s="368"/>
      <c r="I1322" s="368"/>
      <c r="L1322" s="368"/>
    </row>
    <row r="1323" spans="1:12">
      <c r="A1323" s="368"/>
      <c r="B1323" s="368"/>
      <c r="D1323" s="368"/>
      <c r="E1323" s="368"/>
      <c r="G1323" s="368"/>
      <c r="H1323" s="368"/>
      <c r="I1323" s="368"/>
      <c r="L1323" s="368"/>
    </row>
    <row r="1324" spans="1:12">
      <c r="A1324" s="368"/>
      <c r="B1324" s="368"/>
      <c r="D1324" s="368"/>
      <c r="E1324" s="368"/>
      <c r="G1324" s="368"/>
      <c r="H1324" s="368"/>
      <c r="I1324" s="368"/>
      <c r="L1324" s="368"/>
    </row>
    <row r="1325" spans="1:12">
      <c r="A1325" s="368"/>
      <c r="B1325" s="368"/>
      <c r="D1325" s="368"/>
      <c r="E1325" s="368"/>
      <c r="G1325" s="368"/>
      <c r="H1325" s="368"/>
      <c r="I1325" s="368"/>
      <c r="L1325" s="368"/>
    </row>
    <row r="1326" spans="1:12">
      <c r="A1326" s="368"/>
      <c r="B1326" s="368"/>
      <c r="D1326" s="368"/>
      <c r="E1326" s="368"/>
      <c r="G1326" s="368"/>
      <c r="H1326" s="368"/>
      <c r="I1326" s="368"/>
      <c r="L1326" s="368"/>
    </row>
    <row r="1327" spans="1:12">
      <c r="A1327" s="368"/>
      <c r="B1327" s="368"/>
      <c r="D1327" s="368"/>
      <c r="E1327" s="368"/>
      <c r="G1327" s="368"/>
      <c r="H1327" s="368"/>
      <c r="I1327" s="368"/>
      <c r="L1327" s="368"/>
    </row>
    <row r="1328" spans="1:12">
      <c r="A1328" s="368"/>
      <c r="B1328" s="368"/>
      <c r="D1328" s="368"/>
      <c r="E1328" s="368"/>
      <c r="G1328" s="368"/>
      <c r="H1328" s="368"/>
      <c r="I1328" s="368"/>
      <c r="L1328" s="368"/>
    </row>
    <row r="1329" spans="1:12">
      <c r="A1329" s="368"/>
      <c r="B1329" s="368"/>
      <c r="D1329" s="368"/>
      <c r="E1329" s="368"/>
      <c r="G1329" s="368"/>
      <c r="H1329" s="368"/>
      <c r="I1329" s="368"/>
      <c r="L1329" s="368"/>
    </row>
    <row r="1330" spans="1:12">
      <c r="A1330" s="368"/>
      <c r="B1330" s="368"/>
      <c r="D1330" s="368"/>
      <c r="E1330" s="368"/>
      <c r="G1330" s="368"/>
      <c r="H1330" s="368"/>
      <c r="I1330" s="368"/>
      <c r="L1330" s="368"/>
    </row>
    <row r="1331" spans="1:12">
      <c r="A1331" s="368"/>
      <c r="B1331" s="368"/>
      <c r="D1331" s="368"/>
      <c r="E1331" s="368"/>
      <c r="G1331" s="368"/>
      <c r="H1331" s="368"/>
      <c r="I1331" s="368"/>
      <c r="L1331" s="368"/>
    </row>
    <row r="1332" spans="1:12">
      <c r="A1332" s="368"/>
      <c r="B1332" s="368"/>
      <c r="D1332" s="368"/>
      <c r="E1332" s="368"/>
      <c r="G1332" s="368"/>
      <c r="H1332" s="368"/>
      <c r="I1332" s="368"/>
      <c r="L1332" s="368"/>
    </row>
    <row r="1333" spans="1:12">
      <c r="A1333" s="368"/>
      <c r="B1333" s="368"/>
      <c r="D1333" s="368"/>
      <c r="E1333" s="368"/>
      <c r="G1333" s="368"/>
      <c r="H1333" s="368"/>
      <c r="I1333" s="368"/>
      <c r="L1333" s="368"/>
    </row>
    <row r="1334" spans="1:12">
      <c r="A1334" s="368"/>
      <c r="B1334" s="368"/>
      <c r="D1334" s="368"/>
      <c r="E1334" s="368"/>
      <c r="G1334" s="368"/>
      <c r="H1334" s="368"/>
      <c r="I1334" s="368"/>
      <c r="L1334" s="368"/>
    </row>
    <row r="1335" spans="1:12">
      <c r="A1335" s="368"/>
      <c r="B1335" s="368"/>
      <c r="D1335" s="368"/>
      <c r="E1335" s="368"/>
      <c r="G1335" s="368"/>
      <c r="H1335" s="368"/>
      <c r="I1335" s="368"/>
      <c r="L1335" s="368"/>
    </row>
    <row r="1336" spans="1:12">
      <c r="A1336" s="368"/>
      <c r="B1336" s="368"/>
      <c r="D1336" s="368"/>
      <c r="E1336" s="368"/>
      <c r="G1336" s="368"/>
      <c r="H1336" s="368"/>
      <c r="I1336" s="368"/>
      <c r="L1336" s="368"/>
    </row>
    <row r="1337" spans="1:12">
      <c r="A1337" s="368"/>
      <c r="B1337" s="368"/>
      <c r="D1337" s="368"/>
      <c r="E1337" s="368"/>
      <c r="G1337" s="368"/>
      <c r="H1337" s="368"/>
      <c r="I1337" s="368"/>
      <c r="L1337" s="368"/>
    </row>
    <row r="1338" spans="1:12">
      <c r="A1338" s="368"/>
      <c r="B1338" s="368"/>
      <c r="D1338" s="368"/>
      <c r="E1338" s="368"/>
      <c r="G1338" s="368"/>
      <c r="H1338" s="368"/>
      <c r="I1338" s="368"/>
      <c r="L1338" s="368"/>
    </row>
    <row r="1339" spans="1:12">
      <c r="A1339" s="368"/>
      <c r="B1339" s="368"/>
      <c r="D1339" s="368"/>
      <c r="E1339" s="368"/>
      <c r="G1339" s="368"/>
      <c r="H1339" s="368"/>
      <c r="I1339" s="368"/>
      <c r="L1339" s="368"/>
    </row>
    <row r="1340" spans="1:12">
      <c r="A1340" s="368"/>
      <c r="B1340" s="368"/>
      <c r="D1340" s="368"/>
      <c r="E1340" s="368"/>
      <c r="G1340" s="368"/>
      <c r="H1340" s="368"/>
      <c r="I1340" s="368"/>
      <c r="L1340" s="368"/>
    </row>
    <row r="1341" spans="1:12">
      <c r="A1341" s="368"/>
      <c r="B1341" s="368"/>
      <c r="D1341" s="368"/>
      <c r="E1341" s="368"/>
      <c r="G1341" s="368"/>
      <c r="H1341" s="368"/>
      <c r="I1341" s="368"/>
      <c r="L1341" s="368"/>
    </row>
    <row r="1342" spans="1:12">
      <c r="A1342" s="368"/>
      <c r="B1342" s="368"/>
      <c r="D1342" s="368"/>
      <c r="E1342" s="368"/>
      <c r="G1342" s="368"/>
      <c r="H1342" s="368"/>
      <c r="I1342" s="368"/>
      <c r="L1342" s="368"/>
    </row>
    <row r="1343" spans="1:12">
      <c r="A1343" s="368"/>
      <c r="B1343" s="368"/>
      <c r="D1343" s="368"/>
      <c r="E1343" s="368"/>
      <c r="G1343" s="368"/>
      <c r="H1343" s="368"/>
      <c r="I1343" s="368"/>
      <c r="L1343" s="368"/>
    </row>
    <row r="1344" spans="1:12">
      <c r="A1344" s="368"/>
      <c r="B1344" s="368"/>
      <c r="D1344" s="368"/>
      <c r="E1344" s="368"/>
      <c r="G1344" s="368"/>
      <c r="H1344" s="368"/>
      <c r="I1344" s="368"/>
      <c r="L1344" s="368"/>
    </row>
    <row r="1345" spans="1:12">
      <c r="A1345" s="368"/>
      <c r="B1345" s="368"/>
      <c r="D1345" s="368"/>
      <c r="E1345" s="368"/>
      <c r="G1345" s="368"/>
      <c r="H1345" s="368"/>
      <c r="I1345" s="368"/>
      <c r="L1345" s="368"/>
    </row>
    <row r="1346" spans="1:12">
      <c r="A1346" s="368"/>
      <c r="B1346" s="368"/>
      <c r="D1346" s="368"/>
      <c r="E1346" s="368"/>
      <c r="G1346" s="368"/>
      <c r="H1346" s="368"/>
      <c r="I1346" s="368"/>
      <c r="L1346" s="368"/>
    </row>
    <row r="1347" spans="1:12">
      <c r="A1347" s="368"/>
      <c r="B1347" s="368"/>
      <c r="D1347" s="368"/>
      <c r="E1347" s="368"/>
      <c r="G1347" s="368"/>
      <c r="H1347" s="368"/>
      <c r="I1347" s="368"/>
      <c r="L1347" s="368"/>
    </row>
    <row r="1348" spans="1:12">
      <c r="A1348" s="368"/>
      <c r="B1348" s="368"/>
      <c r="D1348" s="368"/>
      <c r="E1348" s="368"/>
      <c r="G1348" s="368"/>
      <c r="H1348" s="368"/>
      <c r="I1348" s="368"/>
      <c r="L1348" s="368"/>
    </row>
    <row r="1349" spans="1:12">
      <c r="A1349" s="368"/>
      <c r="B1349" s="368"/>
      <c r="D1349" s="368"/>
      <c r="E1349" s="368"/>
      <c r="G1349" s="368"/>
      <c r="H1349" s="368"/>
      <c r="I1349" s="368"/>
      <c r="L1349" s="368"/>
    </row>
    <row r="1350" spans="1:12">
      <c r="A1350" s="368"/>
      <c r="B1350" s="368"/>
      <c r="D1350" s="368"/>
      <c r="E1350" s="368"/>
      <c r="G1350" s="368"/>
      <c r="H1350" s="368"/>
      <c r="I1350" s="368"/>
      <c r="L1350" s="368"/>
    </row>
    <row r="1351" spans="1:12">
      <c r="A1351" s="368"/>
      <c r="B1351" s="368"/>
      <c r="D1351" s="368"/>
      <c r="E1351" s="368"/>
      <c r="G1351" s="368"/>
      <c r="H1351" s="368"/>
      <c r="I1351" s="368"/>
      <c r="L1351" s="368"/>
    </row>
    <row r="1352" spans="1:12">
      <c r="A1352" s="368"/>
      <c r="B1352" s="368"/>
      <c r="D1352" s="368"/>
      <c r="E1352" s="368"/>
      <c r="G1352" s="368"/>
      <c r="H1352" s="368"/>
      <c r="I1352" s="368"/>
      <c r="L1352" s="368"/>
    </row>
    <row r="1353" spans="1:12">
      <c r="A1353" s="368"/>
      <c r="B1353" s="368"/>
      <c r="D1353" s="368"/>
      <c r="E1353" s="368"/>
      <c r="G1353" s="368"/>
      <c r="H1353" s="368"/>
      <c r="I1353" s="368"/>
      <c r="L1353" s="368"/>
    </row>
    <row r="1354" spans="1:12">
      <c r="A1354" s="368"/>
      <c r="B1354" s="368"/>
      <c r="D1354" s="368"/>
      <c r="E1354" s="368"/>
      <c r="G1354" s="368"/>
      <c r="H1354" s="368"/>
      <c r="I1354" s="368"/>
      <c r="L1354" s="368"/>
    </row>
    <row r="1355" spans="1:12">
      <c r="A1355" s="368"/>
      <c r="B1355" s="368"/>
      <c r="D1355" s="368"/>
      <c r="E1355" s="368"/>
      <c r="G1355" s="368"/>
      <c r="H1355" s="368"/>
      <c r="I1355" s="368"/>
      <c r="L1355" s="368"/>
    </row>
    <row r="1356" spans="1:12">
      <c r="A1356" s="368"/>
      <c r="B1356" s="368"/>
      <c r="D1356" s="368"/>
      <c r="E1356" s="368"/>
      <c r="G1356" s="368"/>
      <c r="H1356" s="368"/>
      <c r="I1356" s="368"/>
      <c r="L1356" s="368"/>
    </row>
    <row r="1357" spans="1:12">
      <c r="A1357" s="368"/>
      <c r="B1357" s="368"/>
      <c r="D1357" s="368"/>
      <c r="E1357" s="368"/>
      <c r="G1357" s="368"/>
      <c r="H1357" s="368"/>
      <c r="I1357" s="368"/>
      <c r="L1357" s="368"/>
    </row>
    <row r="1358" spans="1:12">
      <c r="A1358" s="368"/>
      <c r="B1358" s="368"/>
      <c r="D1358" s="368"/>
      <c r="E1358" s="368"/>
      <c r="G1358" s="368"/>
      <c r="H1358" s="368"/>
      <c r="I1358" s="368"/>
      <c r="L1358" s="368"/>
    </row>
    <row r="1359" spans="1:12">
      <c r="A1359" s="368"/>
      <c r="B1359" s="368"/>
      <c r="D1359" s="368"/>
      <c r="E1359" s="368"/>
      <c r="G1359" s="368"/>
      <c r="H1359" s="368"/>
      <c r="I1359" s="368"/>
      <c r="L1359" s="368"/>
    </row>
    <row r="1360" spans="1:12">
      <c r="A1360" s="368"/>
      <c r="B1360" s="368"/>
      <c r="D1360" s="368"/>
      <c r="E1360" s="368"/>
      <c r="G1360" s="368"/>
      <c r="H1360" s="368"/>
      <c r="I1360" s="368"/>
      <c r="L1360" s="368"/>
    </row>
    <row r="1361" spans="1:12">
      <c r="A1361" s="368"/>
      <c r="B1361" s="368"/>
      <c r="D1361" s="368"/>
      <c r="E1361" s="368"/>
      <c r="G1361" s="368"/>
      <c r="H1361" s="368"/>
      <c r="I1361" s="368"/>
      <c r="L1361" s="368"/>
    </row>
    <row r="1362" spans="1:12">
      <c r="A1362" s="368"/>
      <c r="B1362" s="368"/>
      <c r="D1362" s="368"/>
      <c r="E1362" s="368"/>
      <c r="G1362" s="368"/>
      <c r="H1362" s="368"/>
      <c r="I1362" s="368"/>
      <c r="L1362" s="368"/>
    </row>
    <row r="1363" spans="1:12">
      <c r="A1363" s="368"/>
      <c r="B1363" s="368"/>
      <c r="D1363" s="368"/>
      <c r="E1363" s="368"/>
      <c r="G1363" s="368"/>
      <c r="H1363" s="368"/>
      <c r="I1363" s="368"/>
      <c r="L1363" s="368"/>
    </row>
    <row r="1364" spans="1:12">
      <c r="A1364" s="368"/>
      <c r="B1364" s="368"/>
      <c r="D1364" s="368"/>
      <c r="E1364" s="368"/>
      <c r="G1364" s="368"/>
      <c r="H1364" s="368"/>
      <c r="I1364" s="368"/>
      <c r="L1364" s="368"/>
    </row>
    <row r="1365" spans="1:12">
      <c r="A1365" s="368"/>
      <c r="B1365" s="368"/>
      <c r="D1365" s="368"/>
      <c r="E1365" s="368"/>
      <c r="G1365" s="368"/>
      <c r="H1365" s="368"/>
      <c r="I1365" s="368"/>
      <c r="L1365" s="368"/>
    </row>
    <row r="1366" spans="1:12">
      <c r="A1366" s="368"/>
      <c r="B1366" s="368"/>
      <c r="D1366" s="368"/>
      <c r="E1366" s="368"/>
      <c r="G1366" s="368"/>
      <c r="H1366" s="368"/>
      <c r="I1366" s="368"/>
      <c r="L1366" s="368"/>
    </row>
    <row r="1367" spans="1:12">
      <c r="A1367" s="368"/>
      <c r="B1367" s="368"/>
      <c r="D1367" s="368"/>
      <c r="E1367" s="368"/>
      <c r="G1367" s="368"/>
      <c r="H1367" s="368"/>
      <c r="I1367" s="368"/>
      <c r="L1367" s="368"/>
    </row>
    <row r="1368" spans="1:12">
      <c r="A1368" s="368"/>
      <c r="B1368" s="368"/>
      <c r="D1368" s="368"/>
      <c r="E1368" s="368"/>
      <c r="G1368" s="368"/>
      <c r="H1368" s="368"/>
      <c r="I1368" s="368"/>
      <c r="L1368" s="368"/>
    </row>
    <row r="1369" spans="1:12">
      <c r="A1369" s="368"/>
      <c r="B1369" s="368"/>
      <c r="D1369" s="368"/>
      <c r="E1369" s="368"/>
      <c r="G1369" s="368"/>
      <c r="H1369" s="368"/>
      <c r="I1369" s="368"/>
      <c r="L1369" s="368"/>
    </row>
    <row r="1370" spans="1:12">
      <c r="A1370" s="368"/>
      <c r="B1370" s="368"/>
      <c r="D1370" s="368"/>
      <c r="E1370" s="368"/>
      <c r="G1370" s="368"/>
      <c r="H1370" s="368"/>
      <c r="I1370" s="368"/>
      <c r="L1370" s="368"/>
    </row>
    <row r="1371" spans="1:12">
      <c r="A1371" s="368"/>
      <c r="B1371" s="368"/>
      <c r="D1371" s="368"/>
      <c r="E1371" s="368"/>
      <c r="G1371" s="368"/>
      <c r="H1371" s="368"/>
      <c r="I1371" s="368"/>
      <c r="L1371" s="368"/>
    </row>
    <row r="1372" spans="1:12">
      <c r="A1372" s="368"/>
      <c r="B1372" s="368"/>
      <c r="D1372" s="368"/>
      <c r="E1372" s="368"/>
      <c r="G1372" s="368"/>
      <c r="H1372" s="368"/>
      <c r="I1372" s="368"/>
      <c r="L1372" s="368"/>
    </row>
    <row r="1373" spans="1:12">
      <c r="A1373" s="368"/>
      <c r="B1373" s="368"/>
      <c r="D1373" s="368"/>
      <c r="E1373" s="368"/>
      <c r="G1373" s="368"/>
      <c r="H1373" s="368"/>
      <c r="I1373" s="368"/>
      <c r="L1373" s="368"/>
    </row>
    <row r="1374" spans="1:12">
      <c r="A1374" s="368"/>
      <c r="B1374" s="368"/>
      <c r="D1374" s="368"/>
      <c r="E1374" s="368"/>
      <c r="G1374" s="368"/>
      <c r="H1374" s="368"/>
      <c r="I1374" s="368"/>
      <c r="L1374" s="368"/>
    </row>
    <row r="1375" spans="1:12">
      <c r="A1375" s="368"/>
      <c r="B1375" s="368"/>
      <c r="D1375" s="368"/>
      <c r="E1375" s="368"/>
      <c r="G1375" s="368"/>
      <c r="H1375" s="368"/>
      <c r="I1375" s="368"/>
      <c r="L1375" s="368"/>
    </row>
    <row r="1376" spans="1:12">
      <c r="A1376" s="368"/>
      <c r="B1376" s="368"/>
      <c r="D1376" s="368"/>
      <c r="E1376" s="368"/>
      <c r="G1376" s="368"/>
      <c r="H1376" s="368"/>
      <c r="I1376" s="368"/>
      <c r="L1376" s="368"/>
    </row>
    <row r="1377" spans="1:12">
      <c r="A1377" s="368"/>
      <c r="B1377" s="368"/>
      <c r="D1377" s="368"/>
      <c r="E1377" s="368"/>
      <c r="G1377" s="368"/>
      <c r="H1377" s="368"/>
      <c r="I1377" s="368"/>
      <c r="L1377" s="368"/>
    </row>
    <row r="1378" spans="1:12">
      <c r="A1378" s="368"/>
      <c r="B1378" s="368"/>
      <c r="D1378" s="368"/>
      <c r="E1378" s="368"/>
      <c r="G1378" s="368"/>
      <c r="H1378" s="368"/>
      <c r="I1378" s="368"/>
      <c r="L1378" s="368"/>
    </row>
    <row r="1379" spans="1:12">
      <c r="A1379" s="368"/>
      <c r="B1379" s="368"/>
      <c r="D1379" s="368"/>
      <c r="E1379" s="368"/>
      <c r="G1379" s="368"/>
      <c r="H1379" s="368"/>
      <c r="I1379" s="368"/>
      <c r="L1379" s="368"/>
    </row>
    <row r="1380" spans="1:12">
      <c r="A1380" s="368"/>
      <c r="B1380" s="368"/>
      <c r="D1380" s="368"/>
      <c r="E1380" s="368"/>
      <c r="G1380" s="368"/>
      <c r="H1380" s="368"/>
      <c r="I1380" s="368"/>
      <c r="L1380" s="368"/>
    </row>
    <row r="1381" spans="1:12">
      <c r="A1381" s="368"/>
      <c r="B1381" s="368"/>
      <c r="D1381" s="368"/>
      <c r="E1381" s="368"/>
      <c r="G1381" s="368"/>
      <c r="H1381" s="368"/>
      <c r="I1381" s="368"/>
      <c r="L1381" s="368"/>
    </row>
    <row r="1382" spans="1:12">
      <c r="A1382" s="368"/>
      <c r="B1382" s="368"/>
      <c r="D1382" s="368"/>
      <c r="E1382" s="368"/>
      <c r="G1382" s="368"/>
      <c r="H1382" s="368"/>
      <c r="I1382" s="368"/>
      <c r="L1382" s="368"/>
    </row>
    <row r="1383" spans="1:12">
      <c r="A1383" s="368"/>
      <c r="B1383" s="368"/>
      <c r="D1383" s="368"/>
      <c r="E1383" s="368"/>
      <c r="G1383" s="368"/>
      <c r="H1383" s="368"/>
      <c r="I1383" s="368"/>
      <c r="L1383" s="368"/>
    </row>
    <row r="1384" spans="1:12">
      <c r="A1384" s="368"/>
      <c r="B1384" s="368"/>
      <c r="D1384" s="368"/>
      <c r="E1384" s="368"/>
      <c r="G1384" s="368"/>
      <c r="H1384" s="368"/>
      <c r="I1384" s="368"/>
      <c r="L1384" s="368"/>
    </row>
    <row r="1385" spans="1:12">
      <c r="A1385" s="368"/>
      <c r="B1385" s="368"/>
      <c r="D1385" s="368"/>
      <c r="E1385" s="368"/>
      <c r="G1385" s="368"/>
      <c r="H1385" s="368"/>
      <c r="I1385" s="368"/>
      <c r="L1385" s="368"/>
    </row>
    <row r="1386" spans="1:12">
      <c r="A1386" s="368"/>
      <c r="B1386" s="368"/>
      <c r="D1386" s="368"/>
      <c r="E1386" s="368"/>
      <c r="G1386" s="368"/>
      <c r="H1386" s="368"/>
      <c r="I1386" s="368"/>
      <c r="L1386" s="368"/>
    </row>
    <row r="1387" spans="1:12">
      <c r="A1387" s="368"/>
      <c r="B1387" s="368"/>
      <c r="D1387" s="368"/>
      <c r="E1387" s="368"/>
      <c r="G1387" s="368"/>
      <c r="H1387" s="368"/>
      <c r="I1387" s="368"/>
      <c r="L1387" s="368"/>
    </row>
    <row r="1388" spans="1:12">
      <c r="A1388" s="368"/>
      <c r="B1388" s="368"/>
      <c r="D1388" s="368"/>
      <c r="E1388" s="368"/>
      <c r="G1388" s="368"/>
      <c r="H1388" s="368"/>
      <c r="I1388" s="368"/>
      <c r="L1388" s="368"/>
    </row>
    <row r="1389" spans="1:12">
      <c r="A1389" s="368"/>
      <c r="B1389" s="368"/>
      <c r="D1389" s="368"/>
      <c r="E1389" s="368"/>
      <c r="G1389" s="368"/>
      <c r="H1389" s="368"/>
      <c r="I1389" s="368"/>
      <c r="L1389" s="368"/>
    </row>
    <row r="1390" spans="1:12">
      <c r="A1390" s="368"/>
      <c r="B1390" s="368"/>
      <c r="D1390" s="368"/>
      <c r="E1390" s="368"/>
      <c r="G1390" s="368"/>
      <c r="H1390" s="368"/>
      <c r="I1390" s="368"/>
      <c r="L1390" s="368"/>
    </row>
    <row r="1391" spans="1:12">
      <c r="A1391" s="368"/>
      <c r="B1391" s="368"/>
      <c r="D1391" s="368"/>
      <c r="E1391" s="368"/>
      <c r="G1391" s="368"/>
      <c r="H1391" s="368"/>
      <c r="I1391" s="368"/>
      <c r="L1391" s="368"/>
    </row>
    <row r="1392" spans="1:12">
      <c r="A1392" s="368"/>
      <c r="B1392" s="368"/>
      <c r="D1392" s="368"/>
      <c r="E1392" s="368"/>
      <c r="G1392" s="368"/>
      <c r="H1392" s="368"/>
      <c r="I1392" s="368"/>
      <c r="L1392" s="368"/>
    </row>
    <row r="1393" spans="1:12">
      <c r="A1393" s="368"/>
      <c r="B1393" s="368"/>
      <c r="D1393" s="368"/>
      <c r="E1393" s="368"/>
      <c r="G1393" s="368"/>
      <c r="H1393" s="368"/>
      <c r="I1393" s="368"/>
      <c r="L1393" s="368"/>
    </row>
    <row r="1394" spans="1:12">
      <c r="A1394" s="368"/>
      <c r="B1394" s="368"/>
      <c r="D1394" s="368"/>
      <c r="E1394" s="368"/>
      <c r="G1394" s="368"/>
      <c r="H1394" s="368"/>
      <c r="I1394" s="368"/>
      <c r="L1394" s="368"/>
    </row>
    <row r="1395" spans="1:12">
      <c r="A1395" s="368"/>
      <c r="B1395" s="368"/>
      <c r="D1395" s="368"/>
      <c r="E1395" s="368"/>
      <c r="G1395" s="368"/>
      <c r="H1395" s="368"/>
      <c r="I1395" s="368"/>
      <c r="L1395" s="368"/>
    </row>
    <row r="1396" spans="1:12">
      <c r="A1396" s="368"/>
      <c r="B1396" s="368"/>
      <c r="D1396" s="368"/>
      <c r="E1396" s="368"/>
      <c r="G1396" s="368"/>
      <c r="H1396" s="368"/>
      <c r="I1396" s="368"/>
      <c r="L1396" s="368"/>
    </row>
    <row r="1397" spans="1:12">
      <c r="A1397" s="368"/>
      <c r="B1397" s="368"/>
      <c r="D1397" s="368"/>
      <c r="E1397" s="368"/>
      <c r="G1397" s="368"/>
      <c r="H1397" s="368"/>
      <c r="I1397" s="368"/>
      <c r="L1397" s="368"/>
    </row>
    <row r="1398" spans="1:12">
      <c r="A1398" s="368"/>
      <c r="B1398" s="368"/>
      <c r="D1398" s="368"/>
      <c r="E1398" s="368"/>
      <c r="G1398" s="368"/>
      <c r="H1398" s="368"/>
      <c r="I1398" s="368"/>
      <c r="L1398" s="368"/>
    </row>
    <row r="1399" spans="1:12">
      <c r="A1399" s="368"/>
      <c r="B1399" s="368"/>
      <c r="D1399" s="368"/>
      <c r="E1399" s="368"/>
      <c r="G1399" s="368"/>
      <c r="H1399" s="368"/>
      <c r="I1399" s="368"/>
      <c r="L1399" s="368"/>
    </row>
    <row r="1400" spans="1:12">
      <c r="A1400" s="368"/>
      <c r="B1400" s="368"/>
      <c r="D1400" s="368"/>
      <c r="E1400" s="368"/>
      <c r="G1400" s="368"/>
      <c r="H1400" s="368"/>
      <c r="I1400" s="368"/>
      <c r="L1400" s="368"/>
    </row>
    <row r="1401" spans="1:12">
      <c r="A1401" s="368"/>
      <c r="B1401" s="368"/>
      <c r="D1401" s="368"/>
      <c r="E1401" s="368"/>
      <c r="G1401" s="368"/>
      <c r="H1401" s="368"/>
      <c r="I1401" s="368"/>
      <c r="L1401" s="368"/>
    </row>
    <row r="1402" spans="1:12">
      <c r="A1402" s="368"/>
      <c r="B1402" s="368"/>
      <c r="D1402" s="368"/>
      <c r="E1402" s="368"/>
      <c r="G1402" s="368"/>
      <c r="H1402" s="368"/>
      <c r="I1402" s="368"/>
      <c r="L1402" s="368"/>
    </row>
    <row r="1403" spans="1:12">
      <c r="A1403" s="368"/>
      <c r="B1403" s="368"/>
      <c r="D1403" s="368"/>
      <c r="E1403" s="368"/>
      <c r="G1403" s="368"/>
      <c r="H1403" s="368"/>
      <c r="I1403" s="368"/>
      <c r="L1403" s="368"/>
    </row>
    <row r="1404" spans="1:12">
      <c r="A1404" s="368"/>
      <c r="B1404" s="368"/>
      <c r="D1404" s="368"/>
      <c r="E1404" s="368"/>
      <c r="G1404" s="368"/>
      <c r="H1404" s="368"/>
      <c r="I1404" s="368"/>
      <c r="L1404" s="368"/>
    </row>
    <row r="1405" spans="1:12">
      <c r="A1405" s="368"/>
      <c r="B1405" s="368"/>
      <c r="D1405" s="368"/>
      <c r="E1405" s="368"/>
      <c r="G1405" s="368"/>
      <c r="H1405" s="368"/>
      <c r="I1405" s="368"/>
      <c r="L1405" s="368"/>
    </row>
    <row r="1406" spans="1:12">
      <c r="A1406" s="368"/>
      <c r="B1406" s="368"/>
      <c r="D1406" s="368"/>
      <c r="E1406" s="368"/>
      <c r="G1406" s="368"/>
      <c r="H1406" s="368"/>
      <c r="I1406" s="368"/>
      <c r="L1406" s="368"/>
    </row>
    <row r="1407" spans="1:12">
      <c r="A1407" s="368"/>
      <c r="B1407" s="368"/>
      <c r="D1407" s="368"/>
      <c r="E1407" s="368"/>
      <c r="G1407" s="368"/>
      <c r="H1407" s="368"/>
      <c r="I1407" s="368"/>
      <c r="L1407" s="368"/>
    </row>
    <row r="1408" spans="1:12">
      <c r="A1408" s="368"/>
      <c r="B1408" s="368"/>
      <c r="D1408" s="368"/>
      <c r="E1408" s="368"/>
      <c r="G1408" s="368"/>
      <c r="H1408" s="368"/>
      <c r="I1408" s="368"/>
      <c r="L1408" s="368"/>
    </row>
    <row r="1409" spans="1:12">
      <c r="A1409" s="368"/>
      <c r="B1409" s="368"/>
      <c r="D1409" s="368"/>
      <c r="E1409" s="368"/>
      <c r="G1409" s="368"/>
      <c r="H1409" s="368"/>
      <c r="I1409" s="368"/>
      <c r="L1409" s="368"/>
    </row>
    <row r="1410" spans="1:12">
      <c r="A1410" s="368"/>
      <c r="B1410" s="368"/>
      <c r="D1410" s="368"/>
      <c r="E1410" s="368"/>
      <c r="G1410" s="368"/>
      <c r="H1410" s="368"/>
      <c r="I1410" s="368"/>
      <c r="L1410" s="368"/>
    </row>
    <row r="1411" spans="1:12">
      <c r="A1411" s="368"/>
      <c r="B1411" s="368"/>
      <c r="D1411" s="368"/>
      <c r="E1411" s="368"/>
      <c r="G1411" s="368"/>
      <c r="H1411" s="368"/>
      <c r="I1411" s="368"/>
      <c r="L1411" s="368"/>
    </row>
    <row r="1412" spans="1:12">
      <c r="A1412" s="368"/>
      <c r="B1412" s="368"/>
      <c r="D1412" s="368"/>
      <c r="E1412" s="368"/>
      <c r="G1412" s="368"/>
      <c r="H1412" s="368"/>
      <c r="I1412" s="368"/>
      <c r="L1412" s="368"/>
    </row>
    <row r="1413" spans="1:12">
      <c r="A1413" s="368"/>
      <c r="B1413" s="368"/>
      <c r="D1413" s="368"/>
      <c r="E1413" s="368"/>
      <c r="G1413" s="368"/>
      <c r="H1413" s="368"/>
      <c r="I1413" s="368"/>
      <c r="L1413" s="368"/>
    </row>
    <row r="1414" spans="1:12">
      <c r="A1414" s="368"/>
      <c r="B1414" s="368"/>
      <c r="D1414" s="368"/>
      <c r="E1414" s="368"/>
      <c r="G1414" s="368"/>
      <c r="H1414" s="368"/>
      <c r="I1414" s="368"/>
      <c r="L1414" s="368"/>
    </row>
    <row r="1415" spans="1:12">
      <c r="A1415" s="368"/>
      <c r="B1415" s="368"/>
      <c r="D1415" s="368"/>
      <c r="E1415" s="368"/>
      <c r="G1415" s="368"/>
      <c r="H1415" s="368"/>
      <c r="I1415" s="368"/>
      <c r="L1415" s="368"/>
    </row>
    <row r="1416" spans="1:12">
      <c r="A1416" s="368"/>
      <c r="B1416" s="368"/>
      <c r="D1416" s="368"/>
      <c r="E1416" s="368"/>
      <c r="G1416" s="368"/>
      <c r="H1416" s="368"/>
      <c r="I1416" s="368"/>
      <c r="L1416" s="368"/>
    </row>
    <row r="1417" spans="1:12">
      <c r="A1417" s="368"/>
      <c r="B1417" s="368"/>
      <c r="D1417" s="368"/>
      <c r="E1417" s="368"/>
      <c r="G1417" s="368"/>
      <c r="H1417" s="368"/>
      <c r="I1417" s="368"/>
      <c r="L1417" s="368"/>
    </row>
    <row r="1418" spans="1:12">
      <c r="A1418" s="368"/>
      <c r="B1418" s="368"/>
      <c r="D1418" s="368"/>
      <c r="E1418" s="368"/>
      <c r="G1418" s="368"/>
      <c r="H1418" s="368"/>
      <c r="I1418" s="368"/>
      <c r="L1418" s="368"/>
    </row>
    <row r="1419" spans="1:12">
      <c r="A1419" s="368"/>
      <c r="B1419" s="368"/>
      <c r="D1419" s="368"/>
      <c r="E1419" s="368"/>
      <c r="G1419" s="368"/>
      <c r="H1419" s="368"/>
      <c r="I1419" s="368"/>
      <c r="L1419" s="368"/>
    </row>
    <row r="1420" spans="1:12">
      <c r="A1420" s="368"/>
      <c r="B1420" s="368"/>
      <c r="D1420" s="368"/>
      <c r="E1420" s="368"/>
      <c r="G1420" s="368"/>
      <c r="H1420" s="368"/>
      <c r="I1420" s="368"/>
      <c r="L1420" s="368"/>
    </row>
    <row r="1421" spans="1:12">
      <c r="A1421" s="368"/>
      <c r="B1421" s="368"/>
      <c r="D1421" s="368"/>
      <c r="E1421" s="368"/>
      <c r="G1421" s="368"/>
      <c r="H1421" s="368"/>
      <c r="I1421" s="368"/>
      <c r="L1421" s="368"/>
    </row>
    <row r="1422" spans="1:12">
      <c r="A1422" s="368"/>
      <c r="B1422" s="368"/>
      <c r="D1422" s="368"/>
      <c r="E1422" s="368"/>
      <c r="G1422" s="368"/>
      <c r="H1422" s="368"/>
      <c r="I1422" s="368"/>
      <c r="L1422" s="368"/>
    </row>
    <row r="1423" spans="1:12">
      <c r="A1423" s="368"/>
      <c r="B1423" s="368"/>
      <c r="D1423" s="368"/>
      <c r="E1423" s="368"/>
      <c r="G1423" s="368"/>
      <c r="H1423" s="368"/>
      <c r="I1423" s="368"/>
      <c r="L1423" s="368"/>
    </row>
    <row r="1424" spans="1:12">
      <c r="A1424" s="368"/>
      <c r="B1424" s="368"/>
      <c r="D1424" s="368"/>
      <c r="E1424" s="368"/>
      <c r="G1424" s="368"/>
      <c r="H1424" s="368"/>
      <c r="I1424" s="368"/>
      <c r="L1424" s="368"/>
    </row>
    <row r="1425" spans="1:12">
      <c r="A1425" s="368"/>
      <c r="B1425" s="368"/>
      <c r="D1425" s="368"/>
      <c r="E1425" s="368"/>
      <c r="G1425" s="368"/>
      <c r="H1425" s="368"/>
      <c r="I1425" s="368"/>
      <c r="L1425" s="368"/>
    </row>
    <row r="1426" spans="1:12">
      <c r="A1426" s="368"/>
      <c r="B1426" s="368"/>
      <c r="D1426" s="368"/>
      <c r="E1426" s="368"/>
      <c r="G1426" s="368"/>
      <c r="H1426" s="368"/>
      <c r="I1426" s="368"/>
      <c r="L1426" s="368"/>
    </row>
    <row r="1427" spans="1:12">
      <c r="A1427" s="368"/>
      <c r="B1427" s="368"/>
      <c r="D1427" s="368"/>
      <c r="E1427" s="368"/>
      <c r="G1427" s="368"/>
      <c r="H1427" s="368"/>
      <c r="I1427" s="368"/>
      <c r="L1427" s="368"/>
    </row>
    <row r="1428" spans="1:12">
      <c r="A1428" s="368"/>
      <c r="B1428" s="368"/>
      <c r="D1428" s="368"/>
      <c r="E1428" s="368"/>
      <c r="G1428" s="368"/>
      <c r="H1428" s="368"/>
      <c r="I1428" s="368"/>
      <c r="L1428" s="368"/>
    </row>
    <row r="1429" spans="1:12">
      <c r="A1429" s="368"/>
      <c r="B1429" s="368"/>
      <c r="D1429" s="368"/>
      <c r="E1429" s="368"/>
      <c r="G1429" s="368"/>
      <c r="H1429" s="368"/>
      <c r="I1429" s="368"/>
      <c r="L1429" s="368"/>
    </row>
    <row r="1430" spans="1:12">
      <c r="A1430" s="368"/>
      <c r="B1430" s="368"/>
      <c r="D1430" s="368"/>
      <c r="E1430" s="368"/>
      <c r="G1430" s="368"/>
      <c r="H1430" s="368"/>
      <c r="I1430" s="368"/>
      <c r="L1430" s="368"/>
    </row>
    <row r="1431" spans="1:12">
      <c r="A1431" s="368"/>
      <c r="B1431" s="368"/>
      <c r="D1431" s="368"/>
      <c r="E1431" s="368"/>
      <c r="G1431" s="368"/>
      <c r="H1431" s="368"/>
      <c r="I1431" s="368"/>
      <c r="L1431" s="368"/>
    </row>
    <row r="1432" spans="1:12">
      <c r="A1432" s="368"/>
      <c r="B1432" s="368"/>
      <c r="D1432" s="368"/>
      <c r="E1432" s="368"/>
      <c r="G1432" s="368"/>
      <c r="H1432" s="368"/>
      <c r="I1432" s="368"/>
      <c r="L1432" s="368"/>
    </row>
    <row r="1433" spans="1:12">
      <c r="A1433" s="368"/>
      <c r="B1433" s="368"/>
      <c r="D1433" s="368"/>
      <c r="E1433" s="368"/>
      <c r="G1433" s="368"/>
      <c r="H1433" s="368"/>
      <c r="I1433" s="368"/>
      <c r="L1433" s="368"/>
    </row>
    <row r="1434" spans="1:12">
      <c r="A1434" s="368"/>
      <c r="B1434" s="368"/>
      <c r="D1434" s="368"/>
      <c r="E1434" s="368"/>
      <c r="G1434" s="368"/>
      <c r="H1434" s="368"/>
      <c r="I1434" s="368"/>
      <c r="L1434" s="368"/>
    </row>
    <row r="1435" spans="1:12">
      <c r="A1435" s="368"/>
      <c r="B1435" s="368"/>
      <c r="D1435" s="368"/>
      <c r="E1435" s="368"/>
      <c r="G1435" s="368"/>
      <c r="H1435" s="368"/>
      <c r="I1435" s="368"/>
      <c r="L1435" s="368"/>
    </row>
    <row r="1436" spans="1:12">
      <c r="A1436" s="368"/>
      <c r="B1436" s="368"/>
      <c r="D1436" s="368"/>
      <c r="E1436" s="368"/>
      <c r="G1436" s="368"/>
      <c r="H1436" s="368"/>
      <c r="I1436" s="368"/>
      <c r="L1436" s="368"/>
    </row>
    <row r="1437" spans="1:12">
      <c r="A1437" s="368"/>
      <c r="B1437" s="368"/>
      <c r="D1437" s="368"/>
      <c r="E1437" s="368"/>
      <c r="G1437" s="368"/>
      <c r="H1437" s="368"/>
      <c r="I1437" s="368"/>
      <c r="L1437" s="368"/>
    </row>
    <row r="1438" spans="1:12">
      <c r="A1438" s="368"/>
      <c r="B1438" s="368"/>
      <c r="D1438" s="368"/>
      <c r="E1438" s="368"/>
      <c r="G1438" s="368"/>
      <c r="H1438" s="368"/>
      <c r="I1438" s="368"/>
      <c r="L1438" s="368"/>
    </row>
    <row r="1439" spans="1:12">
      <c r="A1439" s="368"/>
      <c r="B1439" s="368"/>
      <c r="D1439" s="368"/>
      <c r="E1439" s="368"/>
      <c r="G1439" s="368"/>
      <c r="H1439" s="368"/>
      <c r="I1439" s="368"/>
      <c r="L1439" s="368"/>
    </row>
    <row r="1440" spans="1:12">
      <c r="A1440" s="368"/>
      <c r="B1440" s="368"/>
      <c r="D1440" s="368"/>
      <c r="E1440" s="368"/>
      <c r="G1440" s="368"/>
      <c r="H1440" s="368"/>
      <c r="I1440" s="368"/>
      <c r="L1440" s="368"/>
    </row>
    <row r="1441" spans="1:12">
      <c r="A1441" s="368"/>
      <c r="B1441" s="368"/>
      <c r="D1441" s="368"/>
      <c r="E1441" s="368"/>
      <c r="G1441" s="368"/>
      <c r="H1441" s="368"/>
      <c r="I1441" s="368"/>
      <c r="L1441" s="368"/>
    </row>
    <row r="1442" spans="1:12">
      <c r="A1442" s="368"/>
      <c r="B1442" s="368"/>
      <c r="D1442" s="368"/>
      <c r="E1442" s="368"/>
      <c r="G1442" s="368"/>
      <c r="H1442" s="368"/>
      <c r="I1442" s="368"/>
      <c r="L1442" s="368"/>
    </row>
    <row r="1443" spans="1:12">
      <c r="A1443" s="368"/>
      <c r="B1443" s="368"/>
      <c r="D1443" s="368"/>
      <c r="E1443" s="368"/>
      <c r="G1443" s="368"/>
      <c r="H1443" s="368"/>
      <c r="I1443" s="368"/>
      <c r="L1443" s="368"/>
    </row>
    <row r="1444" spans="1:12">
      <c r="A1444" s="368"/>
      <c r="B1444" s="368"/>
      <c r="D1444" s="368"/>
      <c r="E1444" s="368"/>
      <c r="G1444" s="368"/>
      <c r="H1444" s="368"/>
      <c r="I1444" s="368"/>
      <c r="L1444" s="368"/>
    </row>
    <row r="1445" spans="1:12">
      <c r="A1445" s="368"/>
      <c r="B1445" s="368"/>
      <c r="D1445" s="368"/>
      <c r="E1445" s="368"/>
      <c r="G1445" s="368"/>
      <c r="H1445" s="368"/>
      <c r="I1445" s="368"/>
      <c r="L1445" s="368"/>
    </row>
    <row r="1446" spans="1:12">
      <c r="A1446" s="368"/>
      <c r="B1446" s="368"/>
      <c r="D1446" s="368"/>
      <c r="E1446" s="368"/>
      <c r="G1446" s="368"/>
      <c r="H1446" s="368"/>
      <c r="I1446" s="368"/>
      <c r="L1446" s="368"/>
    </row>
    <row r="1447" spans="1:12">
      <c r="A1447" s="368"/>
      <c r="B1447" s="368"/>
      <c r="D1447" s="368"/>
      <c r="E1447" s="368"/>
      <c r="G1447" s="368"/>
      <c r="H1447" s="368"/>
      <c r="I1447" s="368"/>
      <c r="L1447" s="368"/>
    </row>
    <row r="1448" spans="1:12">
      <c r="A1448" s="368"/>
      <c r="B1448" s="368"/>
      <c r="D1448" s="368"/>
      <c r="E1448" s="368"/>
      <c r="G1448" s="368"/>
      <c r="H1448" s="368"/>
      <c r="I1448" s="368"/>
      <c r="L1448" s="368"/>
    </row>
    <row r="1449" spans="1:12">
      <c r="A1449" s="368"/>
      <c r="B1449" s="368"/>
      <c r="D1449" s="368"/>
      <c r="E1449" s="368"/>
      <c r="G1449" s="368"/>
      <c r="H1449" s="368"/>
      <c r="I1449" s="368"/>
      <c r="L1449" s="368"/>
    </row>
    <row r="1450" spans="1:12">
      <c r="A1450" s="368"/>
      <c r="B1450" s="368"/>
      <c r="D1450" s="368"/>
      <c r="E1450" s="368"/>
      <c r="G1450" s="368"/>
      <c r="H1450" s="368"/>
      <c r="I1450" s="368"/>
      <c r="L1450" s="368"/>
    </row>
    <row r="1451" spans="1:12">
      <c r="A1451" s="368"/>
      <c r="B1451" s="368"/>
      <c r="D1451" s="368"/>
      <c r="E1451" s="368"/>
      <c r="G1451" s="368"/>
      <c r="H1451" s="368"/>
      <c r="I1451" s="368"/>
      <c r="L1451" s="368"/>
    </row>
    <row r="1452" spans="1:12">
      <c r="A1452" s="368"/>
      <c r="B1452" s="368"/>
      <c r="D1452" s="368"/>
      <c r="E1452" s="368"/>
      <c r="G1452" s="368"/>
      <c r="H1452" s="368"/>
      <c r="I1452" s="368"/>
      <c r="L1452" s="368"/>
    </row>
    <row r="1453" spans="1:12">
      <c r="A1453" s="368"/>
      <c r="B1453" s="368"/>
      <c r="D1453" s="368"/>
      <c r="E1453" s="368"/>
      <c r="G1453" s="368"/>
      <c r="H1453" s="368"/>
      <c r="I1453" s="368"/>
      <c r="L1453" s="368"/>
    </row>
    <row r="1454" spans="1:12">
      <c r="A1454" s="368"/>
      <c r="B1454" s="368"/>
      <c r="D1454" s="368"/>
      <c r="E1454" s="368"/>
      <c r="G1454" s="368"/>
      <c r="H1454" s="368"/>
      <c r="I1454" s="368"/>
      <c r="L1454" s="368"/>
    </row>
    <row r="1455" spans="1:12">
      <c r="A1455" s="368"/>
      <c r="B1455" s="368"/>
      <c r="D1455" s="368"/>
      <c r="E1455" s="368"/>
      <c r="G1455" s="368"/>
      <c r="H1455" s="368"/>
      <c r="I1455" s="368"/>
      <c r="L1455" s="368"/>
    </row>
    <row r="1456" spans="1:12">
      <c r="A1456" s="368"/>
      <c r="B1456" s="368"/>
      <c r="D1456" s="368"/>
      <c r="E1456" s="368"/>
      <c r="G1456" s="368"/>
      <c r="H1456" s="368"/>
      <c r="I1456" s="368"/>
      <c r="L1456" s="368"/>
    </row>
    <row r="1457" spans="1:12">
      <c r="A1457" s="368"/>
      <c r="B1457" s="368"/>
      <c r="D1457" s="368"/>
      <c r="E1457" s="368"/>
      <c r="G1457" s="368"/>
      <c r="H1457" s="368"/>
      <c r="I1457" s="368"/>
      <c r="L1457" s="368"/>
    </row>
    <row r="1458" spans="1:12">
      <c r="A1458" s="368"/>
      <c r="B1458" s="368"/>
      <c r="D1458" s="368"/>
      <c r="E1458" s="368"/>
      <c r="G1458" s="368"/>
      <c r="H1458" s="368"/>
      <c r="I1458" s="368"/>
      <c r="L1458" s="368"/>
    </row>
    <row r="1459" spans="1:12">
      <c r="A1459" s="368"/>
      <c r="B1459" s="368"/>
      <c r="D1459" s="368"/>
      <c r="E1459" s="368"/>
      <c r="G1459" s="368"/>
      <c r="H1459" s="368"/>
      <c r="I1459" s="368"/>
      <c r="L1459" s="368"/>
    </row>
    <row r="1460" spans="1:12">
      <c r="A1460" s="368"/>
      <c r="B1460" s="368"/>
      <c r="D1460" s="368"/>
      <c r="E1460" s="368"/>
      <c r="G1460" s="368"/>
      <c r="H1460" s="368"/>
      <c r="I1460" s="368"/>
      <c r="L1460" s="368"/>
    </row>
    <row r="1461" spans="1:12">
      <c r="A1461" s="368"/>
      <c r="B1461" s="368"/>
      <c r="D1461" s="368"/>
      <c r="E1461" s="368"/>
      <c r="G1461" s="368"/>
      <c r="H1461" s="368"/>
      <c r="I1461" s="368"/>
      <c r="L1461" s="368"/>
    </row>
    <row r="1462" spans="1:12">
      <c r="A1462" s="368"/>
      <c r="B1462" s="368"/>
      <c r="D1462" s="368"/>
      <c r="E1462" s="368"/>
      <c r="G1462" s="368"/>
      <c r="H1462" s="368"/>
      <c r="I1462" s="368"/>
      <c r="L1462" s="368"/>
    </row>
    <row r="1463" spans="1:12">
      <c r="A1463" s="368"/>
      <c r="B1463" s="368"/>
      <c r="D1463" s="368"/>
      <c r="E1463" s="368"/>
      <c r="G1463" s="368"/>
      <c r="H1463" s="368"/>
      <c r="I1463" s="368"/>
      <c r="L1463" s="368"/>
    </row>
    <row r="1464" spans="1:12">
      <c r="A1464" s="368"/>
      <c r="B1464" s="368"/>
      <c r="D1464" s="368"/>
      <c r="E1464" s="368"/>
      <c r="G1464" s="368"/>
      <c r="H1464" s="368"/>
      <c r="I1464" s="368"/>
      <c r="L1464" s="368"/>
    </row>
    <row r="1465" spans="1:12">
      <c r="A1465" s="368"/>
      <c r="B1465" s="368"/>
      <c r="D1465" s="368"/>
      <c r="E1465" s="368"/>
      <c r="G1465" s="368"/>
      <c r="H1465" s="368"/>
      <c r="I1465" s="368"/>
      <c r="L1465" s="368"/>
    </row>
    <row r="1466" spans="1:12">
      <c r="A1466" s="368"/>
      <c r="B1466" s="368"/>
      <c r="D1466" s="368"/>
      <c r="E1466" s="368"/>
      <c r="G1466" s="368"/>
      <c r="H1466" s="368"/>
      <c r="I1466" s="368"/>
      <c r="L1466" s="368"/>
    </row>
    <row r="1467" spans="1:12">
      <c r="A1467" s="368"/>
      <c r="B1467" s="368"/>
      <c r="D1467" s="368"/>
      <c r="E1467" s="368"/>
      <c r="G1467" s="368"/>
      <c r="H1467" s="368"/>
      <c r="I1467" s="368"/>
      <c r="L1467" s="368"/>
    </row>
    <row r="1468" spans="1:12">
      <c r="A1468" s="368"/>
      <c r="B1468" s="368"/>
      <c r="D1468" s="368"/>
      <c r="E1468" s="368"/>
      <c r="G1468" s="368"/>
      <c r="H1468" s="368"/>
      <c r="I1468" s="368"/>
      <c r="L1468" s="368"/>
    </row>
    <row r="1469" spans="1:12">
      <c r="A1469" s="368"/>
      <c r="B1469" s="368"/>
      <c r="D1469" s="368"/>
      <c r="E1469" s="368"/>
      <c r="G1469" s="368"/>
      <c r="H1469" s="368"/>
      <c r="I1469" s="368"/>
      <c r="L1469" s="368"/>
    </row>
    <row r="1470" spans="1:12">
      <c r="A1470" s="368"/>
      <c r="B1470" s="368"/>
      <c r="D1470" s="368"/>
      <c r="E1470" s="368"/>
      <c r="G1470" s="368"/>
      <c r="H1470" s="368"/>
      <c r="I1470" s="368"/>
      <c r="L1470" s="368"/>
    </row>
    <row r="1471" spans="1:12">
      <c r="A1471" s="368"/>
      <c r="B1471" s="368"/>
      <c r="D1471" s="368"/>
      <c r="E1471" s="368"/>
      <c r="G1471" s="368"/>
      <c r="H1471" s="368"/>
      <c r="I1471" s="368"/>
      <c r="L1471" s="368"/>
    </row>
    <row r="1472" spans="1:12">
      <c r="A1472" s="368"/>
      <c r="B1472" s="368"/>
      <c r="D1472" s="368"/>
      <c r="E1472" s="368"/>
      <c r="G1472" s="368"/>
      <c r="H1472" s="368"/>
      <c r="I1472" s="368"/>
      <c r="L1472" s="368"/>
    </row>
    <row r="1473" spans="1:12">
      <c r="A1473" s="368"/>
      <c r="B1473" s="368"/>
      <c r="D1473" s="368"/>
      <c r="E1473" s="368"/>
      <c r="G1473" s="368"/>
      <c r="H1473" s="368"/>
      <c r="I1473" s="368"/>
      <c r="L1473" s="368"/>
    </row>
    <row r="1474" spans="1:12">
      <c r="A1474" s="368"/>
      <c r="B1474" s="368"/>
      <c r="D1474" s="368"/>
      <c r="E1474" s="368"/>
      <c r="G1474" s="368"/>
      <c r="H1474" s="368"/>
      <c r="I1474" s="368"/>
      <c r="L1474" s="368"/>
    </row>
    <row r="1475" spans="1:12">
      <c r="A1475" s="368"/>
      <c r="B1475" s="368"/>
      <c r="D1475" s="368"/>
      <c r="E1475" s="368"/>
      <c r="G1475" s="368"/>
      <c r="H1475" s="368"/>
      <c r="I1475" s="368"/>
      <c r="L1475" s="368"/>
    </row>
    <row r="1476" spans="1:12">
      <c r="A1476" s="368"/>
      <c r="B1476" s="368"/>
      <c r="D1476" s="368"/>
      <c r="E1476" s="368"/>
      <c r="G1476" s="368"/>
      <c r="H1476" s="368"/>
      <c r="I1476" s="368"/>
      <c r="L1476" s="368"/>
    </row>
    <row r="1477" spans="1:12">
      <c r="A1477" s="368"/>
      <c r="B1477" s="368"/>
      <c r="D1477" s="368"/>
      <c r="E1477" s="368"/>
      <c r="G1477" s="368"/>
      <c r="H1477" s="368"/>
      <c r="I1477" s="368"/>
      <c r="L1477" s="368"/>
    </row>
    <row r="1478" spans="1:12">
      <c r="A1478" s="368"/>
      <c r="B1478" s="368"/>
      <c r="D1478" s="368"/>
      <c r="E1478" s="368"/>
      <c r="G1478" s="368"/>
      <c r="H1478" s="368"/>
      <c r="I1478" s="368"/>
      <c r="L1478" s="368"/>
    </row>
    <row r="1479" spans="1:12">
      <c r="A1479" s="368"/>
      <c r="B1479" s="368"/>
      <c r="D1479" s="368"/>
      <c r="E1479" s="368"/>
      <c r="G1479" s="368"/>
      <c r="H1479" s="368"/>
      <c r="I1479" s="368"/>
      <c r="L1479" s="368"/>
    </row>
    <row r="1480" spans="1:12">
      <c r="A1480" s="368"/>
      <c r="B1480" s="368"/>
      <c r="D1480" s="368"/>
      <c r="E1480" s="368"/>
      <c r="G1480" s="368"/>
      <c r="H1480" s="368"/>
      <c r="I1480" s="368"/>
      <c r="L1480" s="368"/>
    </row>
    <row r="1481" spans="1:12">
      <c r="A1481" s="368"/>
      <c r="B1481" s="368"/>
      <c r="D1481" s="368"/>
      <c r="E1481" s="368"/>
      <c r="G1481" s="368"/>
      <c r="H1481" s="368"/>
      <c r="I1481" s="368"/>
      <c r="L1481" s="368"/>
    </row>
    <row r="1482" spans="1:12">
      <c r="A1482" s="368"/>
      <c r="B1482" s="368"/>
      <c r="D1482" s="368"/>
      <c r="E1482" s="368"/>
      <c r="G1482" s="368"/>
      <c r="H1482" s="368"/>
      <c r="I1482" s="368"/>
      <c r="L1482" s="368"/>
    </row>
    <row r="1483" spans="1:12">
      <c r="A1483" s="368"/>
      <c r="B1483" s="368"/>
      <c r="D1483" s="368"/>
      <c r="E1483" s="368"/>
      <c r="G1483" s="368"/>
      <c r="H1483" s="368"/>
      <c r="I1483" s="368"/>
      <c r="L1483" s="368"/>
    </row>
    <row r="1484" spans="1:12">
      <c r="A1484" s="368"/>
      <c r="B1484" s="368"/>
      <c r="D1484" s="368"/>
      <c r="E1484" s="368"/>
      <c r="G1484" s="368"/>
      <c r="H1484" s="368"/>
      <c r="I1484" s="368"/>
      <c r="L1484" s="368"/>
    </row>
    <row r="1485" spans="1:12">
      <c r="A1485" s="368"/>
      <c r="B1485" s="368"/>
      <c r="D1485" s="368"/>
      <c r="E1485" s="368"/>
      <c r="G1485" s="368"/>
      <c r="H1485" s="368"/>
      <c r="I1485" s="368"/>
      <c r="L1485" s="368"/>
    </row>
    <row r="1486" spans="1:12">
      <c r="A1486" s="368"/>
      <c r="B1486" s="368"/>
      <c r="D1486" s="368"/>
      <c r="E1486" s="368"/>
      <c r="G1486" s="368"/>
      <c r="H1486" s="368"/>
      <c r="I1486" s="368"/>
      <c r="L1486" s="368"/>
    </row>
    <row r="1487" spans="1:12">
      <c r="A1487" s="368"/>
      <c r="B1487" s="368"/>
      <c r="D1487" s="368"/>
      <c r="E1487" s="368"/>
      <c r="G1487" s="368"/>
      <c r="H1487" s="368"/>
      <c r="I1487" s="368"/>
      <c r="L1487" s="368"/>
    </row>
    <row r="1488" spans="1:12">
      <c r="A1488" s="368"/>
      <c r="B1488" s="368"/>
      <c r="D1488" s="368"/>
      <c r="E1488" s="368"/>
      <c r="G1488" s="368"/>
      <c r="H1488" s="368"/>
      <c r="I1488" s="368"/>
      <c r="L1488" s="368"/>
    </row>
    <row r="1489" spans="1:12">
      <c r="A1489" s="368"/>
      <c r="B1489" s="368"/>
      <c r="D1489" s="368"/>
      <c r="E1489" s="368"/>
      <c r="G1489" s="368"/>
      <c r="H1489" s="368"/>
      <c r="I1489" s="368"/>
      <c r="L1489" s="368"/>
    </row>
    <row r="1490" spans="1:12">
      <c r="A1490" s="368"/>
      <c r="B1490" s="368"/>
      <c r="D1490" s="368"/>
      <c r="E1490" s="368"/>
      <c r="G1490" s="368"/>
      <c r="H1490" s="368"/>
      <c r="I1490" s="368"/>
      <c r="L1490" s="368"/>
    </row>
    <row r="1491" spans="1:12">
      <c r="A1491" s="368"/>
      <c r="B1491" s="368"/>
      <c r="D1491" s="368"/>
      <c r="E1491" s="368"/>
      <c r="G1491" s="368"/>
      <c r="H1491" s="368"/>
      <c r="I1491" s="368"/>
      <c r="L1491" s="368"/>
    </row>
    <row r="1492" spans="1:12">
      <c r="A1492" s="368"/>
      <c r="B1492" s="368"/>
      <c r="D1492" s="368"/>
      <c r="E1492" s="368"/>
      <c r="G1492" s="368"/>
      <c r="H1492" s="368"/>
      <c r="I1492" s="368"/>
      <c r="L1492" s="368"/>
    </row>
    <row r="1493" spans="1:12">
      <c r="A1493" s="368"/>
      <c r="B1493" s="368"/>
      <c r="D1493" s="368"/>
      <c r="E1493" s="368"/>
      <c r="G1493" s="368"/>
      <c r="H1493" s="368"/>
      <c r="I1493" s="368"/>
      <c r="L1493" s="368"/>
    </row>
    <row r="1494" spans="1:12">
      <c r="A1494" s="368"/>
      <c r="B1494" s="368"/>
      <c r="D1494" s="368"/>
      <c r="E1494" s="368"/>
      <c r="G1494" s="368"/>
      <c r="H1494" s="368"/>
      <c r="I1494" s="368"/>
      <c r="L1494" s="368"/>
    </row>
    <row r="1495" spans="1:12">
      <c r="A1495" s="368"/>
      <c r="B1495" s="368"/>
      <c r="D1495" s="368"/>
      <c r="E1495" s="368"/>
      <c r="G1495" s="368"/>
      <c r="H1495" s="368"/>
      <c r="I1495" s="368"/>
      <c r="L1495" s="368"/>
    </row>
    <row r="1496" spans="1:12">
      <c r="A1496" s="368"/>
      <c r="B1496" s="368"/>
      <c r="D1496" s="368"/>
      <c r="E1496" s="368"/>
      <c r="G1496" s="368"/>
      <c r="H1496" s="368"/>
      <c r="I1496" s="368"/>
      <c r="L1496" s="368"/>
    </row>
    <row r="1497" spans="1:12">
      <c r="A1497" s="368"/>
      <c r="B1497" s="368"/>
      <c r="D1497" s="368"/>
      <c r="E1497" s="368"/>
      <c r="G1497" s="368"/>
      <c r="H1497" s="368"/>
      <c r="I1497" s="368"/>
      <c r="L1497" s="368"/>
    </row>
    <row r="1498" spans="1:12">
      <c r="A1498" s="368"/>
      <c r="B1498" s="368"/>
      <c r="D1498" s="368"/>
      <c r="E1498" s="368"/>
      <c r="G1498" s="368"/>
      <c r="H1498" s="368"/>
      <c r="I1498" s="368"/>
      <c r="L1498" s="368"/>
    </row>
    <row r="1499" spans="1:12">
      <c r="A1499" s="368"/>
      <c r="B1499" s="368"/>
      <c r="D1499" s="368"/>
      <c r="E1499" s="368"/>
      <c r="G1499" s="368"/>
      <c r="H1499" s="368"/>
      <c r="I1499" s="368"/>
      <c r="L1499" s="368"/>
    </row>
    <row r="1500" spans="1:12">
      <c r="A1500" s="368"/>
      <c r="B1500" s="368"/>
      <c r="D1500" s="368"/>
      <c r="E1500" s="368"/>
      <c r="G1500" s="368"/>
      <c r="H1500" s="368"/>
      <c r="I1500" s="368"/>
      <c r="L1500" s="368"/>
    </row>
    <row r="1501" spans="1:12">
      <c r="A1501" s="368"/>
      <c r="B1501" s="368"/>
      <c r="D1501" s="368"/>
      <c r="E1501" s="368"/>
      <c r="G1501" s="368"/>
      <c r="H1501" s="368"/>
      <c r="I1501" s="368"/>
      <c r="L1501" s="368"/>
    </row>
    <row r="1502" spans="1:12">
      <c r="A1502" s="368"/>
      <c r="B1502" s="368"/>
      <c r="D1502" s="368"/>
      <c r="E1502" s="368"/>
      <c r="G1502" s="368"/>
      <c r="H1502" s="368"/>
      <c r="I1502" s="368"/>
      <c r="L1502" s="368"/>
    </row>
    <row r="1503" spans="1:12">
      <c r="A1503" s="368"/>
      <c r="B1503" s="368"/>
      <c r="D1503" s="368"/>
      <c r="E1503" s="368"/>
      <c r="G1503" s="368"/>
      <c r="H1503" s="368"/>
      <c r="I1503" s="368"/>
      <c r="L1503" s="368"/>
    </row>
    <row r="1504" spans="1:12">
      <c r="A1504" s="368"/>
      <c r="B1504" s="368"/>
      <c r="D1504" s="368"/>
      <c r="E1504" s="368"/>
      <c r="G1504" s="368"/>
      <c r="H1504" s="368"/>
      <c r="I1504" s="368"/>
      <c r="L1504" s="368"/>
    </row>
    <row r="1505" spans="1:12">
      <c r="A1505" s="368"/>
      <c r="B1505" s="368"/>
      <c r="D1505" s="368"/>
      <c r="E1505" s="368"/>
      <c r="G1505" s="368"/>
      <c r="H1505" s="368"/>
      <c r="I1505" s="368"/>
      <c r="L1505" s="368"/>
    </row>
    <row r="1506" spans="1:12">
      <c r="A1506" s="368"/>
      <c r="B1506" s="368"/>
      <c r="D1506" s="368"/>
      <c r="E1506" s="368"/>
      <c r="G1506" s="368"/>
      <c r="H1506" s="368"/>
      <c r="I1506" s="368"/>
      <c r="L1506" s="368"/>
    </row>
    <row r="1507" spans="1:12">
      <c r="A1507" s="368"/>
      <c r="B1507" s="368"/>
      <c r="D1507" s="368"/>
      <c r="E1507" s="368"/>
      <c r="G1507" s="368"/>
      <c r="H1507" s="368"/>
      <c r="I1507" s="368"/>
      <c r="L1507" s="368"/>
    </row>
    <row r="1508" spans="1:12">
      <c r="A1508" s="368"/>
      <c r="B1508" s="368"/>
      <c r="D1508" s="368"/>
      <c r="E1508" s="368"/>
      <c r="G1508" s="368"/>
      <c r="H1508" s="368"/>
      <c r="I1508" s="368"/>
      <c r="L1508" s="368"/>
    </row>
    <row r="1509" spans="1:12">
      <c r="A1509" s="368"/>
      <c r="B1509" s="368"/>
      <c r="D1509" s="368"/>
      <c r="E1509" s="368"/>
      <c r="G1509" s="368"/>
      <c r="H1509" s="368"/>
      <c r="I1509" s="368"/>
      <c r="L1509" s="368"/>
    </row>
    <row r="1510" spans="1:12">
      <c r="A1510" s="368"/>
      <c r="B1510" s="368"/>
      <c r="D1510" s="368"/>
      <c r="E1510" s="368"/>
      <c r="G1510" s="368"/>
      <c r="H1510" s="368"/>
      <c r="I1510" s="368"/>
      <c r="L1510" s="368"/>
    </row>
    <row r="1511" spans="1:12">
      <c r="A1511" s="368"/>
      <c r="B1511" s="368"/>
      <c r="D1511" s="368"/>
      <c r="E1511" s="368"/>
      <c r="G1511" s="368"/>
      <c r="H1511" s="368"/>
      <c r="I1511" s="368"/>
      <c r="L1511" s="368"/>
    </row>
    <row r="1512" spans="1:12">
      <c r="A1512" s="368"/>
      <c r="B1512" s="368"/>
      <c r="D1512" s="368"/>
      <c r="E1512" s="368"/>
      <c r="G1512" s="368"/>
      <c r="H1512" s="368"/>
      <c r="I1512" s="368"/>
      <c r="L1512" s="368"/>
    </row>
    <row r="1513" spans="1:12">
      <c r="A1513" s="368"/>
      <c r="B1513" s="368"/>
      <c r="D1513" s="368"/>
      <c r="E1513" s="368"/>
      <c r="G1513" s="368"/>
      <c r="H1513" s="368"/>
      <c r="I1513" s="368"/>
      <c r="L1513" s="368"/>
    </row>
    <row r="1514" spans="1:12">
      <c r="A1514" s="368"/>
      <c r="B1514" s="368"/>
      <c r="D1514" s="368"/>
      <c r="E1514" s="368"/>
      <c r="G1514" s="368"/>
      <c r="H1514" s="368"/>
      <c r="I1514" s="368"/>
      <c r="L1514" s="368"/>
    </row>
    <row r="1515" spans="1:12">
      <c r="A1515" s="368"/>
      <c r="B1515" s="368"/>
      <c r="D1515" s="368"/>
      <c r="E1515" s="368"/>
      <c r="G1515" s="368"/>
      <c r="H1515" s="368"/>
      <c r="I1515" s="368"/>
      <c r="L1515" s="368"/>
    </row>
    <row r="1516" spans="1:12">
      <c r="A1516" s="368"/>
      <c r="B1516" s="368"/>
      <c r="D1516" s="368"/>
      <c r="E1516" s="368"/>
      <c r="G1516" s="368"/>
      <c r="H1516" s="368"/>
      <c r="I1516" s="368"/>
      <c r="L1516" s="368"/>
    </row>
    <row r="1517" spans="1:12">
      <c r="A1517" s="368"/>
      <c r="B1517" s="368"/>
      <c r="D1517" s="368"/>
      <c r="E1517" s="368"/>
      <c r="G1517" s="368"/>
      <c r="H1517" s="368"/>
      <c r="I1517" s="368"/>
      <c r="L1517" s="368"/>
    </row>
    <row r="1518" spans="1:12">
      <c r="A1518" s="368"/>
      <c r="B1518" s="368"/>
      <c r="D1518" s="368"/>
      <c r="E1518" s="368"/>
      <c r="G1518" s="368"/>
      <c r="H1518" s="368"/>
      <c r="I1518" s="368"/>
      <c r="L1518" s="368"/>
    </row>
    <row r="1519" spans="1:12">
      <c r="A1519" s="368"/>
      <c r="B1519" s="368"/>
      <c r="D1519" s="368"/>
      <c r="E1519" s="368"/>
      <c r="G1519" s="368"/>
      <c r="H1519" s="368"/>
      <c r="I1519" s="368"/>
      <c r="L1519" s="368"/>
    </row>
    <row r="1520" spans="1:12">
      <c r="A1520" s="368"/>
      <c r="B1520" s="368"/>
      <c r="D1520" s="368"/>
      <c r="E1520" s="368"/>
      <c r="G1520" s="368"/>
      <c r="H1520" s="368"/>
      <c r="I1520" s="368"/>
      <c r="L1520" s="368"/>
    </row>
    <row r="1521" spans="1:12">
      <c r="A1521" s="368"/>
      <c r="B1521" s="368"/>
      <c r="D1521" s="368"/>
      <c r="E1521" s="368"/>
      <c r="G1521" s="368"/>
      <c r="H1521" s="368"/>
      <c r="I1521" s="368"/>
      <c r="L1521" s="368"/>
    </row>
    <row r="1522" spans="1:12">
      <c r="A1522" s="368"/>
      <c r="B1522" s="368"/>
      <c r="D1522" s="368"/>
      <c r="E1522" s="368"/>
      <c r="G1522" s="368"/>
      <c r="H1522" s="368"/>
      <c r="I1522" s="368"/>
      <c r="L1522" s="368"/>
    </row>
    <row r="1523" spans="1:12">
      <c r="A1523" s="368"/>
      <c r="B1523" s="368"/>
      <c r="D1523" s="368"/>
      <c r="E1523" s="368"/>
      <c r="G1523" s="368"/>
      <c r="H1523" s="368"/>
      <c r="I1523" s="368"/>
      <c r="L1523" s="368"/>
    </row>
    <row r="1524" spans="1:12">
      <c r="A1524" s="368"/>
      <c r="B1524" s="368"/>
      <c r="D1524" s="368"/>
      <c r="E1524" s="368"/>
      <c r="G1524" s="368"/>
      <c r="H1524" s="368"/>
      <c r="I1524" s="368"/>
      <c r="L1524" s="368"/>
    </row>
    <row r="1525" spans="1:12">
      <c r="A1525" s="368"/>
      <c r="B1525" s="368"/>
      <c r="D1525" s="368"/>
      <c r="E1525" s="368"/>
      <c r="G1525" s="368"/>
      <c r="H1525" s="368"/>
      <c r="I1525" s="368"/>
      <c r="L1525" s="368"/>
    </row>
    <row r="1526" spans="1:12">
      <c r="A1526" s="368"/>
      <c r="B1526" s="368"/>
      <c r="D1526" s="368"/>
      <c r="E1526" s="368"/>
      <c r="G1526" s="368"/>
      <c r="H1526" s="368"/>
      <c r="I1526" s="368"/>
      <c r="L1526" s="368"/>
    </row>
    <row r="1527" spans="1:12">
      <c r="A1527" s="368"/>
      <c r="B1527" s="368"/>
      <c r="D1527" s="368"/>
      <c r="E1527" s="368"/>
      <c r="G1527" s="368"/>
      <c r="H1527" s="368"/>
      <c r="I1527" s="368"/>
      <c r="L1527" s="368"/>
    </row>
    <row r="1528" spans="1:12">
      <c r="A1528" s="368"/>
      <c r="B1528" s="368"/>
      <c r="D1528" s="368"/>
      <c r="E1528" s="368"/>
      <c r="G1528" s="368"/>
      <c r="H1528" s="368"/>
      <c r="I1528" s="368"/>
      <c r="L1528" s="368"/>
    </row>
    <row r="1529" spans="1:12">
      <c r="A1529" s="368"/>
      <c r="B1529" s="368"/>
      <c r="D1529" s="368"/>
      <c r="E1529" s="368"/>
      <c r="G1529" s="368"/>
      <c r="H1529" s="368"/>
      <c r="I1529" s="368"/>
      <c r="L1529" s="368"/>
    </row>
    <row r="1530" spans="1:12">
      <c r="A1530" s="368"/>
      <c r="B1530" s="368"/>
      <c r="D1530" s="368"/>
      <c r="E1530" s="368"/>
      <c r="G1530" s="368"/>
      <c r="H1530" s="368"/>
      <c r="I1530" s="368"/>
      <c r="L1530" s="368"/>
    </row>
    <row r="1531" spans="1:12">
      <c r="A1531" s="368"/>
      <c r="B1531" s="368"/>
      <c r="D1531" s="368"/>
      <c r="E1531" s="368"/>
      <c r="G1531" s="368"/>
      <c r="H1531" s="368"/>
      <c r="I1531" s="368"/>
      <c r="L1531" s="368"/>
    </row>
    <row r="1532" spans="1:12">
      <c r="A1532" s="368"/>
      <c r="B1532" s="368"/>
      <c r="D1532" s="368"/>
      <c r="E1532" s="368"/>
      <c r="G1532" s="368"/>
      <c r="H1532" s="368"/>
      <c r="I1532" s="368"/>
      <c r="L1532" s="368"/>
    </row>
    <row r="1533" spans="1:12">
      <c r="A1533" s="368"/>
      <c r="B1533" s="368"/>
      <c r="D1533" s="368"/>
      <c r="E1533" s="368"/>
      <c r="G1533" s="368"/>
      <c r="H1533" s="368"/>
      <c r="I1533" s="368"/>
      <c r="L1533" s="368"/>
    </row>
    <row r="1534" spans="1:12">
      <c r="A1534" s="368"/>
      <c r="B1534" s="368"/>
      <c r="D1534" s="368"/>
      <c r="E1534" s="368"/>
      <c r="G1534" s="368"/>
      <c r="H1534" s="368"/>
      <c r="I1534" s="368"/>
      <c r="L1534" s="368"/>
    </row>
    <row r="1535" spans="1:12">
      <c r="A1535" s="368"/>
      <c r="B1535" s="368"/>
      <c r="D1535" s="368"/>
      <c r="E1535" s="368"/>
      <c r="G1535" s="368"/>
      <c r="H1535" s="368"/>
      <c r="I1535" s="368"/>
      <c r="L1535" s="368"/>
    </row>
    <row r="1536" spans="1:12">
      <c r="A1536" s="368"/>
      <c r="B1536" s="368"/>
      <c r="D1536" s="368"/>
      <c r="E1536" s="368"/>
      <c r="G1536" s="368"/>
      <c r="H1536" s="368"/>
      <c r="I1536" s="368"/>
      <c r="L1536" s="368"/>
    </row>
    <row r="1537" spans="1:12">
      <c r="A1537" s="368"/>
      <c r="B1537" s="368"/>
      <c r="D1537" s="368"/>
      <c r="E1537" s="368"/>
      <c r="G1537" s="368"/>
      <c r="H1537" s="368"/>
      <c r="I1537" s="368"/>
      <c r="L1537" s="368"/>
    </row>
    <row r="1538" spans="1:12">
      <c r="A1538" s="368"/>
      <c r="B1538" s="368"/>
      <c r="D1538" s="368"/>
      <c r="E1538" s="368"/>
      <c r="G1538" s="368"/>
      <c r="H1538" s="368"/>
      <c r="I1538" s="368"/>
      <c r="L1538" s="368"/>
    </row>
    <row r="1539" spans="1:12">
      <c r="A1539" s="368"/>
      <c r="B1539" s="368"/>
      <c r="D1539" s="368"/>
      <c r="E1539" s="368"/>
      <c r="G1539" s="368"/>
      <c r="H1539" s="368"/>
      <c r="I1539" s="368"/>
      <c r="L1539" s="368"/>
    </row>
    <row r="1540" spans="1:12">
      <c r="A1540" s="368"/>
      <c r="B1540" s="368"/>
      <c r="D1540" s="368"/>
      <c r="E1540" s="368"/>
      <c r="G1540" s="368"/>
      <c r="H1540" s="368"/>
      <c r="I1540" s="368"/>
      <c r="L1540" s="368"/>
    </row>
    <row r="1541" spans="1:12">
      <c r="A1541" s="368"/>
      <c r="B1541" s="368"/>
      <c r="D1541" s="368"/>
      <c r="E1541" s="368"/>
      <c r="G1541" s="368"/>
      <c r="H1541" s="368"/>
      <c r="I1541" s="368"/>
      <c r="L1541" s="368"/>
    </row>
    <row r="1542" spans="1:12">
      <c r="A1542" s="368"/>
      <c r="B1542" s="368"/>
      <c r="D1542" s="368"/>
      <c r="E1542" s="368"/>
      <c r="G1542" s="368"/>
      <c r="H1542" s="368"/>
      <c r="I1542" s="368"/>
      <c r="L1542" s="368"/>
    </row>
    <row r="1543" spans="1:12">
      <c r="A1543" s="368"/>
      <c r="B1543" s="368"/>
      <c r="D1543" s="368"/>
      <c r="E1543" s="368"/>
      <c r="G1543" s="368"/>
      <c r="H1543" s="368"/>
      <c r="I1543" s="368"/>
      <c r="L1543" s="368"/>
    </row>
    <row r="1544" spans="1:12">
      <c r="A1544" s="368"/>
      <c r="B1544" s="368"/>
      <c r="D1544" s="368"/>
      <c r="E1544" s="368"/>
      <c r="G1544" s="368"/>
      <c r="H1544" s="368"/>
      <c r="I1544" s="368"/>
      <c r="L1544" s="368"/>
    </row>
    <row r="1545" spans="1:12">
      <c r="A1545" s="368"/>
      <c r="B1545" s="368"/>
      <c r="D1545" s="368"/>
      <c r="E1545" s="368"/>
      <c r="G1545" s="368"/>
      <c r="H1545" s="368"/>
      <c r="I1545" s="368"/>
      <c r="L1545" s="368"/>
    </row>
    <row r="1546" spans="1:12">
      <c r="A1546" s="368"/>
      <c r="B1546" s="368"/>
      <c r="D1546" s="368"/>
      <c r="E1546" s="368"/>
      <c r="G1546" s="368"/>
      <c r="H1546" s="368"/>
      <c r="I1546" s="368"/>
      <c r="L1546" s="368"/>
    </row>
    <row r="1547" spans="1:12">
      <c r="A1547" s="368"/>
      <c r="B1547" s="368"/>
      <c r="D1547" s="368"/>
      <c r="E1547" s="368"/>
      <c r="G1547" s="368"/>
      <c r="H1547" s="368"/>
      <c r="I1547" s="368"/>
      <c r="L1547" s="368"/>
    </row>
    <row r="1548" spans="1:12">
      <c r="A1548" s="368"/>
      <c r="B1548" s="368"/>
      <c r="D1548" s="368"/>
      <c r="E1548" s="368"/>
      <c r="G1548" s="368"/>
      <c r="H1548" s="368"/>
      <c r="I1548" s="368"/>
      <c r="L1548" s="368"/>
    </row>
    <row r="1549" spans="1:12">
      <c r="A1549" s="368"/>
      <c r="B1549" s="368"/>
      <c r="D1549" s="368"/>
      <c r="E1549" s="368"/>
      <c r="G1549" s="368"/>
      <c r="H1549" s="368"/>
      <c r="I1549" s="368"/>
      <c r="L1549" s="368"/>
    </row>
    <row r="1550" spans="1:12">
      <c r="A1550" s="368"/>
      <c r="B1550" s="368"/>
      <c r="D1550" s="368"/>
      <c r="E1550" s="368"/>
      <c r="G1550" s="368"/>
      <c r="H1550" s="368"/>
      <c r="I1550" s="368"/>
      <c r="L1550" s="368"/>
    </row>
    <row r="1551" spans="1:12">
      <c r="A1551" s="368"/>
      <c r="B1551" s="368"/>
      <c r="D1551" s="368"/>
      <c r="E1551" s="368"/>
      <c r="G1551" s="368"/>
      <c r="H1551" s="368"/>
      <c r="I1551" s="368"/>
      <c r="L1551" s="368"/>
    </row>
    <row r="1552" spans="1:12">
      <c r="A1552" s="368"/>
      <c r="B1552" s="368"/>
      <c r="D1552" s="368"/>
      <c r="E1552" s="368"/>
      <c r="G1552" s="368"/>
      <c r="H1552" s="368"/>
      <c r="I1552" s="368"/>
      <c r="L1552" s="368"/>
    </row>
    <row r="1553" spans="1:12">
      <c r="A1553" s="368"/>
      <c r="B1553" s="368"/>
      <c r="D1553" s="368"/>
      <c r="E1553" s="368"/>
      <c r="G1553" s="368"/>
      <c r="H1553" s="368"/>
      <c r="I1553" s="368"/>
      <c r="L1553" s="368"/>
    </row>
    <row r="1554" spans="1:12">
      <c r="A1554" s="368"/>
      <c r="B1554" s="368"/>
      <c r="D1554" s="368"/>
      <c r="E1554" s="368"/>
      <c r="G1554" s="368"/>
      <c r="H1554" s="368"/>
      <c r="I1554" s="368"/>
      <c r="L1554" s="368"/>
    </row>
    <row r="1555" spans="1:12">
      <c r="A1555" s="368"/>
      <c r="B1555" s="368"/>
      <c r="D1555" s="368"/>
      <c r="E1555" s="368"/>
      <c r="G1555" s="368"/>
      <c r="H1555" s="368"/>
      <c r="I1555" s="368"/>
      <c r="L1555" s="368"/>
    </row>
    <row r="1556" spans="1:12">
      <c r="A1556" s="368"/>
      <c r="B1556" s="368"/>
      <c r="D1556" s="368"/>
      <c r="E1556" s="368"/>
      <c r="G1556" s="368"/>
      <c r="H1556" s="368"/>
      <c r="I1556" s="368"/>
      <c r="L1556" s="368"/>
    </row>
    <row r="1557" spans="1:12">
      <c r="A1557" s="368"/>
      <c r="B1557" s="368"/>
      <c r="D1557" s="368"/>
      <c r="E1557" s="368"/>
      <c r="G1557" s="368"/>
      <c r="H1557" s="368"/>
      <c r="I1557" s="368"/>
      <c r="L1557" s="368"/>
    </row>
    <row r="1558" spans="1:12">
      <c r="A1558" s="368"/>
      <c r="B1558" s="368"/>
      <c r="D1558" s="368"/>
      <c r="E1558" s="368"/>
      <c r="G1558" s="368"/>
      <c r="H1558" s="368"/>
      <c r="I1558" s="368"/>
      <c r="L1558" s="368"/>
    </row>
    <row r="1559" spans="1:12">
      <c r="A1559" s="368"/>
      <c r="B1559" s="368"/>
      <c r="D1559" s="368"/>
      <c r="E1559" s="368"/>
      <c r="G1559" s="368"/>
      <c r="H1559" s="368"/>
      <c r="I1559" s="368"/>
      <c r="L1559" s="368"/>
    </row>
    <row r="1560" spans="1:12">
      <c r="A1560" s="368"/>
      <c r="B1560" s="368"/>
      <c r="D1560" s="368"/>
      <c r="E1560" s="368"/>
      <c r="G1560" s="368"/>
      <c r="H1560" s="368"/>
      <c r="I1560" s="368"/>
      <c r="L1560" s="368"/>
    </row>
    <row r="1561" spans="1:12">
      <c r="A1561" s="368"/>
      <c r="B1561" s="368"/>
      <c r="D1561" s="368"/>
      <c r="E1561" s="368"/>
      <c r="G1561" s="368"/>
      <c r="H1561" s="368"/>
      <c r="I1561" s="368"/>
      <c r="L1561" s="368"/>
    </row>
    <row r="1562" spans="1:12">
      <c r="A1562" s="368"/>
      <c r="B1562" s="368"/>
      <c r="D1562" s="368"/>
      <c r="E1562" s="368"/>
      <c r="G1562" s="368"/>
      <c r="H1562" s="368"/>
      <c r="I1562" s="368"/>
      <c r="L1562" s="368"/>
    </row>
    <row r="1563" spans="1:12">
      <c r="A1563" s="368"/>
      <c r="B1563" s="368"/>
      <c r="D1563" s="368"/>
      <c r="E1563" s="368"/>
      <c r="G1563" s="368"/>
      <c r="H1563" s="368"/>
      <c r="I1563" s="368"/>
      <c r="L1563" s="368"/>
    </row>
    <row r="1564" spans="1:12">
      <c r="A1564" s="368"/>
      <c r="B1564" s="368"/>
      <c r="D1564" s="368"/>
      <c r="E1564" s="368"/>
      <c r="G1564" s="368"/>
      <c r="H1564" s="368"/>
      <c r="I1564" s="368"/>
      <c r="L1564" s="368"/>
    </row>
    <row r="1565" spans="1:12">
      <c r="A1565" s="368"/>
      <c r="B1565" s="368"/>
      <c r="D1565" s="368"/>
      <c r="E1565" s="368"/>
      <c r="G1565" s="368"/>
      <c r="H1565" s="368"/>
      <c r="I1565" s="368"/>
      <c r="L1565" s="368"/>
    </row>
    <row r="1566" spans="1:12">
      <c r="A1566" s="368"/>
      <c r="B1566" s="368"/>
      <c r="D1566" s="368"/>
      <c r="E1566" s="368"/>
      <c r="G1566" s="368"/>
      <c r="H1566" s="368"/>
      <c r="I1566" s="368"/>
      <c r="L1566" s="368"/>
    </row>
    <row r="1567" spans="1:12">
      <c r="A1567" s="368"/>
      <c r="B1567" s="368"/>
      <c r="D1567" s="368"/>
      <c r="E1567" s="368"/>
      <c r="G1567" s="368"/>
      <c r="H1567" s="368"/>
      <c r="I1567" s="368"/>
      <c r="L1567" s="368"/>
    </row>
    <row r="1568" spans="1:12">
      <c r="A1568" s="368"/>
      <c r="B1568" s="368"/>
      <c r="D1568" s="368"/>
      <c r="E1568" s="368"/>
      <c r="G1568" s="368"/>
      <c r="H1568" s="368"/>
      <c r="I1568" s="368"/>
      <c r="L1568" s="368"/>
    </row>
    <row r="1569" spans="1:12">
      <c r="A1569" s="368"/>
      <c r="B1569" s="368"/>
      <c r="D1569" s="368"/>
      <c r="E1569" s="368"/>
      <c r="G1569" s="368"/>
      <c r="H1569" s="368"/>
      <c r="I1569" s="368"/>
      <c r="L1569" s="368"/>
    </row>
    <row r="1570" spans="1:12">
      <c r="A1570" s="368"/>
      <c r="B1570" s="368"/>
      <c r="D1570" s="368"/>
      <c r="E1570" s="368"/>
      <c r="G1570" s="368"/>
      <c r="H1570" s="368"/>
      <c r="I1570" s="368"/>
      <c r="L1570" s="368"/>
    </row>
    <row r="1571" spans="1:12">
      <c r="A1571" s="368"/>
      <c r="B1571" s="368"/>
      <c r="D1571" s="368"/>
      <c r="E1571" s="368"/>
      <c r="G1571" s="368"/>
      <c r="H1571" s="368"/>
      <c r="I1571" s="368"/>
      <c r="L1571" s="368"/>
    </row>
    <row r="1572" spans="1:12">
      <c r="A1572" s="368"/>
      <c r="B1572" s="368"/>
      <c r="D1572" s="368"/>
      <c r="E1572" s="368"/>
      <c r="G1572" s="368"/>
      <c r="H1572" s="368"/>
      <c r="I1572" s="368"/>
      <c r="L1572" s="368"/>
    </row>
    <row r="1573" spans="1:12">
      <c r="A1573" s="368"/>
      <c r="B1573" s="368"/>
      <c r="D1573" s="368"/>
      <c r="E1573" s="368"/>
      <c r="G1573" s="368"/>
      <c r="H1573" s="368"/>
      <c r="I1573" s="368"/>
      <c r="L1573" s="368"/>
    </row>
    <row r="1574" spans="1:12">
      <c r="A1574" s="368"/>
      <c r="B1574" s="368"/>
      <c r="D1574" s="368"/>
      <c r="E1574" s="368"/>
      <c r="G1574" s="368"/>
      <c r="H1574" s="368"/>
      <c r="I1574" s="368"/>
      <c r="L1574" s="368"/>
    </row>
    <row r="1575" spans="1:12">
      <c r="A1575" s="368"/>
      <c r="B1575" s="368"/>
      <c r="D1575" s="368"/>
      <c r="E1575" s="368"/>
      <c r="G1575" s="368"/>
      <c r="H1575" s="368"/>
      <c r="I1575" s="368"/>
      <c r="L1575" s="368"/>
    </row>
    <row r="1576" spans="1:12">
      <c r="A1576" s="368"/>
      <c r="B1576" s="368"/>
      <c r="D1576" s="368"/>
      <c r="E1576" s="368"/>
      <c r="G1576" s="368"/>
      <c r="H1576" s="368"/>
      <c r="I1576" s="368"/>
      <c r="L1576" s="368"/>
    </row>
    <row r="1577" spans="1:12">
      <c r="A1577" s="368"/>
      <c r="B1577" s="368"/>
      <c r="D1577" s="368"/>
      <c r="E1577" s="368"/>
      <c r="G1577" s="368"/>
      <c r="H1577" s="368"/>
      <c r="I1577" s="368"/>
      <c r="L1577" s="368"/>
    </row>
    <row r="1578" spans="1:12">
      <c r="A1578" s="368"/>
      <c r="B1578" s="368"/>
      <c r="D1578" s="368"/>
      <c r="E1578" s="368"/>
      <c r="G1578" s="368"/>
      <c r="H1578" s="368"/>
      <c r="I1578" s="368"/>
      <c r="L1578" s="368"/>
    </row>
    <row r="1579" spans="1:12">
      <c r="A1579" s="368"/>
      <c r="B1579" s="368"/>
      <c r="D1579" s="368"/>
      <c r="E1579" s="368"/>
      <c r="G1579" s="368"/>
      <c r="H1579" s="368"/>
      <c r="I1579" s="368"/>
      <c r="L1579" s="368"/>
    </row>
    <row r="1580" spans="1:12">
      <c r="A1580" s="368"/>
      <c r="B1580" s="368"/>
      <c r="D1580" s="368"/>
      <c r="E1580" s="368"/>
      <c r="G1580" s="368"/>
      <c r="H1580" s="368"/>
      <c r="I1580" s="368"/>
      <c r="L1580" s="368"/>
    </row>
    <row r="1581" spans="1:12">
      <c r="A1581" s="368"/>
      <c r="B1581" s="368"/>
      <c r="D1581" s="368"/>
      <c r="E1581" s="368"/>
      <c r="G1581" s="368"/>
      <c r="H1581" s="368"/>
      <c r="I1581" s="368"/>
      <c r="L1581" s="368"/>
    </row>
    <row r="1582" spans="1:12">
      <c r="A1582" s="368"/>
      <c r="B1582" s="368"/>
      <c r="D1582" s="368"/>
      <c r="E1582" s="368"/>
      <c r="G1582" s="368"/>
      <c r="H1582" s="368"/>
      <c r="I1582" s="368"/>
      <c r="L1582" s="368"/>
    </row>
    <row r="1583" spans="1:12">
      <c r="A1583" s="368"/>
      <c r="B1583" s="368"/>
      <c r="D1583" s="368"/>
      <c r="E1583" s="368"/>
      <c r="G1583" s="368"/>
      <c r="H1583" s="368"/>
      <c r="I1583" s="368"/>
      <c r="L1583" s="368"/>
    </row>
    <row r="1584" spans="1:12">
      <c r="A1584" s="368"/>
      <c r="B1584" s="368"/>
      <c r="D1584" s="368"/>
      <c r="E1584" s="368"/>
      <c r="G1584" s="368"/>
      <c r="H1584" s="368"/>
      <c r="I1584" s="368"/>
      <c r="L1584" s="368"/>
    </row>
    <row r="1585" spans="1:12">
      <c r="A1585" s="368"/>
      <c r="B1585" s="368"/>
      <c r="D1585" s="368"/>
      <c r="E1585" s="368"/>
      <c r="G1585" s="368"/>
      <c r="H1585" s="368"/>
      <c r="I1585" s="368"/>
      <c r="L1585" s="368"/>
    </row>
    <row r="1586" spans="1:12">
      <c r="A1586" s="368"/>
      <c r="B1586" s="368"/>
      <c r="D1586" s="368"/>
      <c r="E1586" s="368"/>
      <c r="G1586" s="368"/>
      <c r="H1586" s="368"/>
      <c r="I1586" s="368"/>
      <c r="L1586" s="368"/>
    </row>
    <row r="1587" spans="1:12">
      <c r="A1587" s="368"/>
      <c r="B1587" s="368"/>
      <c r="D1587" s="368"/>
      <c r="E1587" s="368"/>
      <c r="G1587" s="368"/>
      <c r="H1587" s="368"/>
      <c r="I1587" s="368"/>
      <c r="L1587" s="368"/>
    </row>
    <row r="1588" spans="1:12">
      <c r="A1588" s="368"/>
      <c r="B1588" s="368"/>
      <c r="D1588" s="368"/>
      <c r="E1588" s="368"/>
      <c r="G1588" s="368"/>
      <c r="H1588" s="368"/>
      <c r="I1588" s="368"/>
      <c r="L1588" s="368"/>
    </row>
    <row r="1589" spans="1:12">
      <c r="A1589" s="368"/>
      <c r="B1589" s="368"/>
      <c r="D1589" s="368"/>
      <c r="E1589" s="368"/>
      <c r="G1589" s="368"/>
      <c r="H1589" s="368"/>
      <c r="I1589" s="368"/>
      <c r="L1589" s="368"/>
    </row>
    <row r="1590" spans="1:12">
      <c r="A1590" s="368"/>
      <c r="B1590" s="368"/>
      <c r="D1590" s="368"/>
      <c r="E1590" s="368"/>
      <c r="G1590" s="368"/>
      <c r="H1590" s="368"/>
      <c r="I1590" s="368"/>
      <c r="L1590" s="368"/>
    </row>
    <row r="1591" spans="1:12">
      <c r="A1591" s="368"/>
      <c r="B1591" s="368"/>
      <c r="D1591" s="368"/>
      <c r="E1591" s="368"/>
      <c r="G1591" s="368"/>
      <c r="H1591" s="368"/>
      <c r="I1591" s="368"/>
      <c r="L1591" s="368"/>
    </row>
    <row r="1592" spans="1:12">
      <c r="A1592" s="368"/>
      <c r="B1592" s="368"/>
      <c r="D1592" s="368"/>
      <c r="E1592" s="368"/>
      <c r="G1592" s="368"/>
      <c r="H1592" s="368"/>
      <c r="I1592" s="368"/>
      <c r="L1592" s="368"/>
    </row>
    <row r="1593" spans="1:12">
      <c r="A1593" s="368"/>
      <c r="B1593" s="368"/>
      <c r="D1593" s="368"/>
      <c r="E1593" s="368"/>
      <c r="G1593" s="368"/>
      <c r="H1593" s="368"/>
      <c r="I1593" s="368"/>
      <c r="L1593" s="368"/>
    </row>
    <row r="1594" spans="1:12">
      <c r="A1594" s="368"/>
      <c r="B1594" s="368"/>
      <c r="D1594" s="368"/>
      <c r="E1594" s="368"/>
      <c r="G1594" s="368"/>
      <c r="H1594" s="368"/>
      <c r="I1594" s="368"/>
      <c r="L1594" s="368"/>
    </row>
    <row r="1595" spans="1:12">
      <c r="A1595" s="368"/>
      <c r="B1595" s="368"/>
      <c r="D1595" s="368"/>
      <c r="E1595" s="368"/>
      <c r="G1595" s="368"/>
      <c r="H1595" s="368"/>
      <c r="I1595" s="368"/>
      <c r="L1595" s="368"/>
    </row>
    <row r="1596" spans="1:12">
      <c r="A1596" s="368"/>
      <c r="B1596" s="368"/>
      <c r="D1596" s="368"/>
      <c r="E1596" s="368"/>
      <c r="G1596" s="368"/>
      <c r="H1596" s="368"/>
      <c r="I1596" s="368"/>
      <c r="L1596" s="368"/>
    </row>
    <row r="1597" spans="1:12">
      <c r="A1597" s="368"/>
      <c r="B1597" s="368"/>
      <c r="D1597" s="368"/>
      <c r="E1597" s="368"/>
      <c r="G1597" s="368"/>
      <c r="H1597" s="368"/>
      <c r="I1597" s="368"/>
      <c r="L1597" s="368"/>
    </row>
    <row r="1598" spans="1:12">
      <c r="A1598" s="368"/>
      <c r="B1598" s="368"/>
      <c r="D1598" s="368"/>
      <c r="E1598" s="368"/>
      <c r="G1598" s="368"/>
      <c r="H1598" s="368"/>
      <c r="I1598" s="368"/>
      <c r="L1598" s="368"/>
    </row>
    <row r="1599" spans="1:12">
      <c r="A1599" s="368"/>
      <c r="B1599" s="368"/>
      <c r="D1599" s="368"/>
      <c r="E1599" s="368"/>
      <c r="G1599" s="368"/>
      <c r="H1599" s="368"/>
      <c r="I1599" s="368"/>
      <c r="L1599" s="368"/>
    </row>
    <row r="1600" spans="1:12">
      <c r="A1600" s="368"/>
      <c r="B1600" s="368"/>
      <c r="D1600" s="368"/>
      <c r="E1600" s="368"/>
      <c r="G1600" s="368"/>
      <c r="H1600" s="368"/>
      <c r="I1600" s="368"/>
      <c r="L1600" s="368"/>
    </row>
    <row r="1601" spans="1:12">
      <c r="A1601" s="368"/>
      <c r="B1601" s="368"/>
      <c r="D1601" s="368"/>
      <c r="E1601" s="368"/>
      <c r="G1601" s="368"/>
      <c r="H1601" s="368"/>
      <c r="I1601" s="368"/>
      <c r="L1601" s="368"/>
    </row>
    <row r="1602" spans="1:12">
      <c r="A1602" s="368"/>
      <c r="B1602" s="368"/>
      <c r="D1602" s="368"/>
      <c r="E1602" s="368"/>
      <c r="G1602" s="368"/>
      <c r="H1602" s="368"/>
      <c r="I1602" s="368"/>
      <c r="L1602" s="368"/>
    </row>
    <row r="1603" spans="1:12">
      <c r="A1603" s="368"/>
      <c r="B1603" s="368"/>
      <c r="D1603" s="368"/>
      <c r="E1603" s="368"/>
      <c r="G1603" s="368"/>
      <c r="H1603" s="368"/>
      <c r="I1603" s="368"/>
      <c r="L1603" s="368"/>
    </row>
    <row r="1604" spans="1:12">
      <c r="A1604" s="368"/>
      <c r="B1604" s="368"/>
      <c r="D1604" s="368"/>
      <c r="E1604" s="368"/>
      <c r="G1604" s="368"/>
      <c r="H1604" s="368"/>
      <c r="I1604" s="368"/>
      <c r="L1604" s="368"/>
    </row>
    <row r="1605" spans="1:12">
      <c r="A1605" s="368"/>
      <c r="B1605" s="368"/>
      <c r="D1605" s="368"/>
      <c r="E1605" s="368"/>
      <c r="G1605" s="368"/>
      <c r="H1605" s="368"/>
      <c r="I1605" s="368"/>
      <c r="L1605" s="368"/>
    </row>
    <row r="1606" spans="1:12">
      <c r="A1606" s="368"/>
      <c r="B1606" s="368"/>
      <c r="D1606" s="368"/>
      <c r="E1606" s="368"/>
      <c r="G1606" s="368"/>
      <c r="H1606" s="368"/>
      <c r="I1606" s="368"/>
      <c r="L1606" s="368"/>
    </row>
    <row r="1607" spans="1:12">
      <c r="A1607" s="368"/>
      <c r="B1607" s="368"/>
      <c r="D1607" s="368"/>
      <c r="E1607" s="368"/>
      <c r="G1607" s="368"/>
      <c r="H1607" s="368"/>
      <c r="I1607" s="368"/>
      <c r="L1607" s="368"/>
    </row>
    <row r="1608" spans="1:12">
      <c r="A1608" s="368"/>
      <c r="B1608" s="368"/>
      <c r="D1608" s="368"/>
      <c r="E1608" s="368"/>
      <c r="G1608" s="368"/>
      <c r="H1608" s="368"/>
      <c r="I1608" s="368"/>
      <c r="L1608" s="368"/>
    </row>
    <row r="1609" spans="1:12">
      <c r="A1609" s="368"/>
      <c r="B1609" s="368"/>
      <c r="D1609" s="368"/>
      <c r="E1609" s="368"/>
      <c r="G1609" s="368"/>
      <c r="H1609" s="368"/>
      <c r="I1609" s="368"/>
      <c r="L1609" s="368"/>
    </row>
    <row r="1610" spans="1:12">
      <c r="A1610" s="368"/>
      <c r="B1610" s="368"/>
      <c r="D1610" s="368"/>
      <c r="E1610" s="368"/>
      <c r="G1610" s="368"/>
      <c r="H1610" s="368"/>
      <c r="I1610" s="368"/>
      <c r="L1610" s="368"/>
    </row>
    <row r="1611" spans="1:12">
      <c r="A1611" s="368"/>
      <c r="B1611" s="368"/>
      <c r="D1611" s="368"/>
      <c r="E1611" s="368"/>
      <c r="G1611" s="368"/>
      <c r="H1611" s="368"/>
      <c r="I1611" s="368"/>
      <c r="L1611" s="368"/>
    </row>
    <row r="1612" spans="1:12">
      <c r="A1612" s="368"/>
      <c r="B1612" s="368"/>
      <c r="D1612" s="368"/>
      <c r="E1612" s="368"/>
      <c r="G1612" s="368"/>
      <c r="H1612" s="368"/>
      <c r="I1612" s="368"/>
      <c r="L1612" s="368"/>
    </row>
    <row r="1613" spans="1:12">
      <c r="A1613" s="368"/>
      <c r="B1613" s="368"/>
      <c r="D1613" s="368"/>
      <c r="E1613" s="368"/>
      <c r="G1613" s="368"/>
      <c r="H1613" s="368"/>
      <c r="I1613" s="368"/>
      <c r="L1613" s="368"/>
    </row>
    <row r="1614" spans="1:12">
      <c r="A1614" s="368"/>
      <c r="B1614" s="368"/>
      <c r="D1614" s="368"/>
      <c r="E1614" s="368"/>
      <c r="G1614" s="368"/>
      <c r="H1614" s="368"/>
      <c r="I1614" s="368"/>
      <c r="L1614" s="368"/>
    </row>
    <row r="1615" spans="1:12">
      <c r="A1615" s="368"/>
      <c r="B1615" s="368"/>
      <c r="D1615" s="368"/>
      <c r="E1615" s="368"/>
      <c r="G1615" s="368"/>
      <c r="H1615" s="368"/>
      <c r="I1615" s="368"/>
      <c r="L1615" s="368"/>
    </row>
    <row r="1616" spans="1:12">
      <c r="A1616" s="368"/>
      <c r="B1616" s="368"/>
      <c r="D1616" s="368"/>
      <c r="E1616" s="368"/>
      <c r="G1616" s="368"/>
      <c r="H1616" s="368"/>
      <c r="I1616" s="368"/>
      <c r="L1616" s="368"/>
    </row>
    <row r="1617" spans="1:12">
      <c r="A1617" s="368"/>
      <c r="B1617" s="368"/>
      <c r="D1617" s="368"/>
      <c r="E1617" s="368"/>
      <c r="G1617" s="368"/>
      <c r="H1617" s="368"/>
      <c r="I1617" s="368"/>
      <c r="L1617" s="368"/>
    </row>
    <row r="1618" spans="1:12">
      <c r="A1618" s="368"/>
      <c r="B1618" s="368"/>
      <c r="D1618" s="368"/>
      <c r="E1618" s="368"/>
      <c r="G1618" s="368"/>
      <c r="H1618" s="368"/>
      <c r="I1618" s="368"/>
      <c r="L1618" s="368"/>
    </row>
    <row r="1619" spans="1:12">
      <c r="A1619" s="368"/>
      <c r="B1619" s="368"/>
      <c r="D1619" s="368"/>
      <c r="E1619" s="368"/>
      <c r="G1619" s="368"/>
      <c r="H1619" s="368"/>
      <c r="I1619" s="368"/>
      <c r="L1619" s="368"/>
    </row>
    <row r="1620" spans="1:12">
      <c r="A1620" s="368"/>
      <c r="B1620" s="368"/>
      <c r="D1620" s="368"/>
      <c r="E1620" s="368"/>
      <c r="G1620" s="368"/>
      <c r="H1620" s="368"/>
      <c r="I1620" s="368"/>
      <c r="L1620" s="368"/>
    </row>
    <row r="1621" spans="1:12">
      <c r="A1621" s="368"/>
      <c r="B1621" s="368"/>
      <c r="D1621" s="368"/>
      <c r="E1621" s="368"/>
      <c r="G1621" s="368"/>
      <c r="H1621" s="368"/>
      <c r="I1621" s="368"/>
      <c r="L1621" s="368"/>
    </row>
    <row r="1622" spans="1:12">
      <c r="A1622" s="368"/>
      <c r="B1622" s="368"/>
      <c r="D1622" s="368"/>
      <c r="E1622" s="368"/>
      <c r="G1622" s="368"/>
      <c r="H1622" s="368"/>
      <c r="I1622" s="368"/>
      <c r="L1622" s="368"/>
    </row>
    <row r="1623" spans="1:12">
      <c r="A1623" s="368"/>
      <c r="B1623" s="368"/>
      <c r="D1623" s="368"/>
      <c r="E1623" s="368"/>
      <c r="G1623" s="368"/>
      <c r="H1623" s="368"/>
      <c r="I1623" s="368"/>
      <c r="L1623" s="368"/>
    </row>
    <row r="1624" spans="1:12">
      <c r="A1624" s="368"/>
      <c r="B1624" s="368"/>
      <c r="D1624" s="368"/>
      <c r="E1624" s="368"/>
      <c r="G1624" s="368"/>
      <c r="H1624" s="368"/>
      <c r="I1624" s="368"/>
      <c r="L1624" s="368"/>
    </row>
    <row r="1625" spans="1:12">
      <c r="A1625" s="368"/>
      <c r="B1625" s="368"/>
      <c r="D1625" s="368"/>
      <c r="E1625" s="368"/>
      <c r="G1625" s="368"/>
      <c r="H1625" s="368"/>
      <c r="I1625" s="368"/>
      <c r="L1625" s="368"/>
    </row>
    <row r="1626" spans="1:12">
      <c r="A1626" s="368"/>
      <c r="B1626" s="368"/>
      <c r="D1626" s="368"/>
      <c r="E1626" s="368"/>
      <c r="G1626" s="368"/>
      <c r="H1626" s="368"/>
      <c r="I1626" s="368"/>
      <c r="L1626" s="368"/>
    </row>
    <row r="1627" spans="1:12">
      <c r="A1627" s="368"/>
      <c r="B1627" s="368"/>
      <c r="D1627" s="368"/>
      <c r="E1627" s="368"/>
      <c r="G1627" s="368"/>
      <c r="H1627" s="368"/>
      <c r="I1627" s="368"/>
      <c r="L1627" s="368"/>
    </row>
    <row r="1628" spans="1:12">
      <c r="A1628" s="368"/>
      <c r="B1628" s="368"/>
      <c r="D1628" s="368"/>
      <c r="E1628" s="368"/>
      <c r="G1628" s="368"/>
      <c r="H1628" s="368"/>
      <c r="I1628" s="368"/>
      <c r="L1628" s="368"/>
    </row>
    <row r="1629" spans="1:12">
      <c r="A1629" s="368"/>
      <c r="B1629" s="368"/>
      <c r="D1629" s="368"/>
      <c r="E1629" s="368"/>
      <c r="G1629" s="368"/>
      <c r="H1629" s="368"/>
      <c r="I1629" s="368"/>
      <c r="L1629" s="368"/>
    </row>
    <row r="1630" spans="1:12">
      <c r="A1630" s="368"/>
      <c r="B1630" s="368"/>
      <c r="D1630" s="368"/>
      <c r="E1630" s="368"/>
      <c r="G1630" s="368"/>
      <c r="H1630" s="368"/>
      <c r="I1630" s="368"/>
      <c r="L1630" s="368"/>
    </row>
    <row r="1631" spans="1:12">
      <c r="A1631" s="368"/>
      <c r="B1631" s="368"/>
      <c r="D1631" s="368"/>
      <c r="E1631" s="368"/>
      <c r="G1631" s="368"/>
      <c r="H1631" s="368"/>
      <c r="I1631" s="368"/>
      <c r="L1631" s="368"/>
    </row>
    <row r="1632" spans="1:12">
      <c r="A1632" s="368"/>
      <c r="B1632" s="368"/>
      <c r="D1632" s="368"/>
      <c r="E1632" s="368"/>
      <c r="G1632" s="368"/>
      <c r="H1632" s="368"/>
      <c r="I1632" s="368"/>
      <c r="L1632" s="368"/>
    </row>
    <row r="1633" spans="1:12">
      <c r="A1633" s="368"/>
      <c r="B1633" s="368"/>
      <c r="D1633" s="368"/>
      <c r="E1633" s="368"/>
      <c r="G1633" s="368"/>
      <c r="H1633" s="368"/>
      <c r="I1633" s="368"/>
      <c r="L1633" s="368"/>
    </row>
    <row r="1634" spans="1:12">
      <c r="A1634" s="368"/>
      <c r="B1634" s="368"/>
      <c r="D1634" s="368"/>
      <c r="E1634" s="368"/>
      <c r="G1634" s="368"/>
      <c r="H1634" s="368"/>
      <c r="I1634" s="368"/>
      <c r="L1634" s="368"/>
    </row>
    <row r="1635" spans="1:12">
      <c r="A1635" s="368"/>
      <c r="B1635" s="368"/>
      <c r="D1635" s="368"/>
      <c r="E1635" s="368"/>
      <c r="G1635" s="368"/>
      <c r="H1635" s="368"/>
      <c r="I1635" s="368"/>
      <c r="L1635" s="368"/>
    </row>
    <row r="1636" spans="1:12">
      <c r="A1636" s="368"/>
      <c r="B1636" s="368"/>
      <c r="D1636" s="368"/>
      <c r="E1636" s="368"/>
      <c r="G1636" s="368"/>
      <c r="H1636" s="368"/>
      <c r="I1636" s="368"/>
      <c r="L1636" s="368"/>
    </row>
    <row r="1637" spans="1:12">
      <c r="A1637" s="368"/>
      <c r="B1637" s="368"/>
      <c r="D1637" s="368"/>
      <c r="E1637" s="368"/>
      <c r="G1637" s="368"/>
      <c r="H1637" s="368"/>
      <c r="I1637" s="368"/>
      <c r="L1637" s="368"/>
    </row>
    <row r="1638" spans="1:12">
      <c r="A1638" s="368"/>
      <c r="B1638" s="368"/>
      <c r="D1638" s="368"/>
      <c r="E1638" s="368"/>
      <c r="G1638" s="368"/>
      <c r="H1638" s="368"/>
      <c r="I1638" s="368"/>
      <c r="L1638" s="368"/>
    </row>
    <row r="1639" spans="1:12">
      <c r="A1639" s="368"/>
      <c r="B1639" s="368"/>
      <c r="D1639" s="368"/>
      <c r="E1639" s="368"/>
      <c r="G1639" s="368"/>
      <c r="H1639" s="368"/>
      <c r="I1639" s="368"/>
      <c r="L1639" s="368"/>
    </row>
    <row r="1640" spans="1:12">
      <c r="A1640" s="368"/>
      <c r="B1640" s="368"/>
      <c r="D1640" s="368"/>
      <c r="E1640" s="368"/>
      <c r="G1640" s="368"/>
      <c r="H1640" s="368"/>
      <c r="I1640" s="368"/>
      <c r="L1640" s="368"/>
    </row>
    <row r="1641" spans="1:12">
      <c r="A1641" s="368"/>
      <c r="B1641" s="368"/>
      <c r="D1641" s="368"/>
      <c r="E1641" s="368"/>
      <c r="G1641" s="368"/>
      <c r="H1641" s="368"/>
      <c r="I1641" s="368"/>
      <c r="L1641" s="368"/>
    </row>
    <row r="1642" spans="1:12">
      <c r="A1642" s="368"/>
      <c r="B1642" s="368"/>
      <c r="D1642" s="368"/>
      <c r="E1642" s="368"/>
      <c r="G1642" s="368"/>
      <c r="H1642" s="368"/>
      <c r="I1642" s="368"/>
      <c r="L1642" s="368"/>
    </row>
    <row r="1643" spans="1:12">
      <c r="A1643" s="368"/>
      <c r="B1643" s="368"/>
      <c r="D1643" s="368"/>
      <c r="E1643" s="368"/>
      <c r="G1643" s="368"/>
      <c r="H1643" s="368"/>
      <c r="I1643" s="368"/>
      <c r="L1643" s="368"/>
    </row>
    <row r="1644" spans="1:12">
      <c r="A1644" s="368"/>
      <c r="B1644" s="368"/>
      <c r="D1644" s="368"/>
      <c r="E1644" s="368"/>
      <c r="G1644" s="368"/>
      <c r="H1644" s="368"/>
      <c r="I1644" s="368"/>
      <c r="L1644" s="368"/>
    </row>
    <row r="1645" spans="1:12">
      <c r="A1645" s="368"/>
      <c r="B1645" s="368"/>
      <c r="D1645" s="368"/>
      <c r="E1645" s="368"/>
      <c r="G1645" s="368"/>
      <c r="H1645" s="368"/>
      <c r="I1645" s="368"/>
      <c r="L1645" s="368"/>
    </row>
    <row r="1646" spans="1:12">
      <c r="A1646" s="368"/>
      <c r="B1646" s="368"/>
      <c r="D1646" s="368"/>
      <c r="E1646" s="368"/>
      <c r="G1646" s="368"/>
      <c r="H1646" s="368"/>
      <c r="I1646" s="368"/>
      <c r="L1646" s="368"/>
    </row>
    <row r="1647" spans="1:12">
      <c r="A1647" s="368"/>
      <c r="B1647" s="368"/>
      <c r="D1647" s="368"/>
      <c r="E1647" s="368"/>
      <c r="G1647" s="368"/>
      <c r="H1647" s="368"/>
      <c r="I1647" s="368"/>
      <c r="L1647" s="368"/>
    </row>
    <row r="1648" spans="1:12">
      <c r="A1648" s="368"/>
      <c r="B1648" s="368"/>
      <c r="D1648" s="368"/>
      <c r="E1648" s="368"/>
      <c r="G1648" s="368"/>
      <c r="H1648" s="368"/>
      <c r="I1648" s="368"/>
      <c r="L1648" s="368"/>
    </row>
    <row r="1649" spans="1:12">
      <c r="A1649" s="368"/>
      <c r="B1649" s="368"/>
      <c r="D1649" s="368"/>
      <c r="E1649" s="368"/>
      <c r="G1649" s="368"/>
      <c r="H1649" s="368"/>
      <c r="I1649" s="368"/>
      <c r="L1649" s="368"/>
    </row>
    <row r="1650" spans="1:12">
      <c r="A1650" s="368"/>
      <c r="B1650" s="368"/>
      <c r="D1650" s="368"/>
      <c r="E1650" s="368"/>
      <c r="G1650" s="368"/>
      <c r="H1650" s="368"/>
      <c r="I1650" s="368"/>
      <c r="L1650" s="368"/>
    </row>
    <row r="1651" spans="1:12">
      <c r="A1651" s="368"/>
      <c r="B1651" s="368"/>
      <c r="D1651" s="368"/>
      <c r="E1651" s="368"/>
      <c r="G1651" s="368"/>
      <c r="H1651" s="368"/>
      <c r="I1651" s="368"/>
      <c r="L1651" s="368"/>
    </row>
    <row r="1652" spans="1:12">
      <c r="A1652" s="368"/>
      <c r="B1652" s="368"/>
      <c r="D1652" s="368"/>
      <c r="E1652" s="368"/>
      <c r="G1652" s="368"/>
      <c r="H1652" s="368"/>
      <c r="I1652" s="368"/>
      <c r="L1652" s="368"/>
    </row>
    <row r="1653" spans="1:12">
      <c r="A1653" s="368"/>
      <c r="B1653" s="368"/>
      <c r="D1653" s="368"/>
      <c r="E1653" s="368"/>
      <c r="G1653" s="368"/>
      <c r="H1653" s="368"/>
      <c r="I1653" s="368"/>
      <c r="L1653" s="368"/>
    </row>
    <row r="1654" spans="1:12">
      <c r="A1654" s="368"/>
      <c r="B1654" s="368"/>
      <c r="D1654" s="368"/>
      <c r="E1654" s="368"/>
      <c r="G1654" s="368"/>
      <c r="H1654" s="368"/>
      <c r="I1654" s="368"/>
      <c r="L1654" s="368"/>
    </row>
    <row r="1655" spans="1:12">
      <c r="A1655" s="368"/>
      <c r="B1655" s="368"/>
      <c r="D1655" s="368"/>
      <c r="E1655" s="368"/>
      <c r="G1655" s="368"/>
      <c r="H1655" s="368"/>
      <c r="I1655" s="368"/>
      <c r="L1655" s="368"/>
    </row>
    <row r="1656" spans="1:12">
      <c r="A1656" s="368"/>
      <c r="B1656" s="368"/>
      <c r="D1656" s="368"/>
      <c r="E1656" s="368"/>
      <c r="G1656" s="368"/>
      <c r="H1656" s="368"/>
      <c r="I1656" s="368"/>
      <c r="L1656" s="368"/>
    </row>
    <row r="1657" spans="1:12">
      <c r="A1657" s="368"/>
      <c r="B1657" s="368"/>
      <c r="D1657" s="368"/>
      <c r="E1657" s="368"/>
      <c r="G1657" s="368"/>
      <c r="H1657" s="368"/>
      <c r="I1657" s="368"/>
      <c r="L1657" s="368"/>
    </row>
    <row r="1658" spans="1:12">
      <c r="A1658" s="368"/>
      <c r="B1658" s="368"/>
      <c r="D1658" s="368"/>
      <c r="E1658" s="368"/>
      <c r="G1658" s="368"/>
      <c r="H1658" s="368"/>
      <c r="I1658" s="368"/>
      <c r="L1658" s="368"/>
    </row>
    <row r="1659" spans="1:12">
      <c r="A1659" s="368"/>
      <c r="B1659" s="368"/>
      <c r="D1659" s="368"/>
      <c r="E1659" s="368"/>
      <c r="G1659" s="368"/>
      <c r="H1659" s="368"/>
      <c r="I1659" s="368"/>
      <c r="L1659" s="368"/>
    </row>
    <row r="1660" spans="1:12">
      <c r="A1660" s="368"/>
      <c r="B1660" s="368"/>
      <c r="D1660" s="368"/>
      <c r="E1660" s="368"/>
      <c r="G1660" s="368"/>
      <c r="H1660" s="368"/>
      <c r="I1660" s="368"/>
      <c r="L1660" s="368"/>
    </row>
    <row r="1661" spans="1:12">
      <c r="A1661" s="368"/>
      <c r="B1661" s="368"/>
      <c r="D1661" s="368"/>
      <c r="E1661" s="368"/>
      <c r="G1661" s="368"/>
      <c r="H1661" s="368"/>
      <c r="I1661" s="368"/>
      <c r="L1661" s="368"/>
    </row>
    <row r="1662" spans="1:12">
      <c r="A1662" s="368"/>
      <c r="B1662" s="368"/>
      <c r="D1662" s="368"/>
      <c r="E1662" s="368"/>
      <c r="G1662" s="368"/>
      <c r="H1662" s="368"/>
      <c r="I1662" s="368"/>
      <c r="L1662" s="368"/>
    </row>
    <row r="1663" spans="1:12">
      <c r="A1663" s="368"/>
      <c r="B1663" s="368"/>
      <c r="D1663" s="368"/>
      <c r="E1663" s="368"/>
      <c r="G1663" s="368"/>
      <c r="H1663" s="368"/>
      <c r="I1663" s="368"/>
      <c r="L1663" s="368"/>
    </row>
    <row r="1664" spans="1:12">
      <c r="A1664" s="368"/>
      <c r="B1664" s="368"/>
      <c r="D1664" s="368"/>
      <c r="E1664" s="368"/>
      <c r="G1664" s="368"/>
      <c r="H1664" s="368"/>
      <c r="I1664" s="368"/>
      <c r="L1664" s="368"/>
    </row>
    <row r="1665" spans="1:12">
      <c r="A1665" s="368"/>
      <c r="B1665" s="368"/>
      <c r="D1665" s="368"/>
      <c r="E1665" s="368"/>
      <c r="G1665" s="368"/>
      <c r="H1665" s="368"/>
      <c r="I1665" s="368"/>
      <c r="L1665" s="368"/>
    </row>
    <row r="1666" spans="1:12">
      <c r="A1666" s="368"/>
      <c r="B1666" s="368"/>
      <c r="D1666" s="368"/>
      <c r="E1666" s="368"/>
      <c r="G1666" s="368"/>
      <c r="H1666" s="368"/>
      <c r="I1666" s="368"/>
      <c r="L1666" s="368"/>
    </row>
    <row r="1667" spans="1:12">
      <c r="A1667" s="368"/>
      <c r="B1667" s="368"/>
      <c r="D1667" s="368"/>
      <c r="E1667" s="368"/>
      <c r="G1667" s="368"/>
      <c r="H1667" s="368"/>
      <c r="I1667" s="368"/>
      <c r="L1667" s="368"/>
    </row>
    <row r="1668" spans="1:12">
      <c r="A1668" s="368"/>
      <c r="B1668" s="368"/>
      <c r="D1668" s="368"/>
      <c r="E1668" s="368"/>
      <c r="G1668" s="368"/>
      <c r="H1668" s="368"/>
      <c r="I1668" s="368"/>
      <c r="L1668" s="368"/>
    </row>
    <row r="1669" spans="1:12">
      <c r="A1669" s="368"/>
      <c r="B1669" s="368"/>
      <c r="D1669" s="368"/>
      <c r="E1669" s="368"/>
      <c r="G1669" s="368"/>
      <c r="H1669" s="368"/>
      <c r="I1669" s="368"/>
      <c r="L1669" s="368"/>
    </row>
    <row r="1670" spans="1:12">
      <c r="A1670" s="368"/>
      <c r="B1670" s="368"/>
      <c r="D1670" s="368"/>
      <c r="E1670" s="368"/>
      <c r="G1670" s="368"/>
      <c r="H1670" s="368"/>
      <c r="I1670" s="368"/>
      <c r="L1670" s="368"/>
    </row>
    <row r="1671" spans="1:12">
      <c r="A1671" s="368"/>
      <c r="B1671" s="368"/>
      <c r="D1671" s="368"/>
      <c r="E1671" s="368"/>
      <c r="G1671" s="368"/>
      <c r="H1671" s="368"/>
      <c r="I1671" s="368"/>
      <c r="L1671" s="368"/>
    </row>
    <row r="1672" spans="1:12">
      <c r="A1672" s="368"/>
      <c r="B1672" s="368"/>
      <c r="D1672" s="368"/>
      <c r="E1672" s="368"/>
      <c r="G1672" s="368"/>
      <c r="H1672" s="368"/>
      <c r="I1672" s="368"/>
      <c r="L1672" s="368"/>
    </row>
    <row r="1673" spans="1:12">
      <c r="A1673" s="368"/>
      <c r="B1673" s="368"/>
      <c r="D1673" s="368"/>
      <c r="E1673" s="368"/>
      <c r="G1673" s="368"/>
      <c r="H1673" s="368"/>
      <c r="I1673" s="368"/>
      <c r="L1673" s="368"/>
    </row>
    <row r="1674" spans="1:12">
      <c r="A1674" s="368"/>
      <c r="B1674" s="368"/>
      <c r="D1674" s="368"/>
      <c r="E1674" s="368"/>
      <c r="G1674" s="368"/>
      <c r="H1674" s="368"/>
      <c r="I1674" s="368"/>
      <c r="L1674" s="368"/>
    </row>
    <row r="1675" spans="1:12">
      <c r="A1675" s="368"/>
      <c r="B1675" s="368"/>
      <c r="D1675" s="368"/>
      <c r="E1675" s="368"/>
      <c r="G1675" s="368"/>
      <c r="H1675" s="368"/>
      <c r="I1675" s="368"/>
      <c r="L1675" s="368"/>
    </row>
    <row r="1676" spans="1:12">
      <c r="A1676" s="368"/>
      <c r="B1676" s="368"/>
      <c r="D1676" s="368"/>
      <c r="E1676" s="368"/>
      <c r="G1676" s="368"/>
      <c r="H1676" s="368"/>
      <c r="I1676" s="368"/>
      <c r="L1676" s="368"/>
    </row>
    <row r="1677" spans="1:12">
      <c r="A1677" s="368"/>
      <c r="B1677" s="368"/>
      <c r="D1677" s="368"/>
      <c r="E1677" s="368"/>
      <c r="G1677" s="368"/>
      <c r="H1677" s="368"/>
      <c r="I1677" s="368"/>
      <c r="L1677" s="368"/>
    </row>
    <row r="1678" spans="1:12">
      <c r="A1678" s="368"/>
      <c r="B1678" s="368"/>
      <c r="D1678" s="368"/>
      <c r="E1678" s="368"/>
      <c r="G1678" s="368"/>
      <c r="H1678" s="368"/>
      <c r="I1678" s="368"/>
      <c r="L1678" s="368"/>
    </row>
    <row r="1679" spans="1:12">
      <c r="A1679" s="368"/>
      <c r="B1679" s="368"/>
      <c r="D1679" s="368"/>
      <c r="E1679" s="368"/>
      <c r="G1679" s="368"/>
      <c r="H1679" s="368"/>
      <c r="I1679" s="368"/>
      <c r="L1679" s="368"/>
    </row>
    <row r="1680" spans="1:12">
      <c r="A1680" s="368"/>
      <c r="B1680" s="368"/>
      <c r="D1680" s="368"/>
      <c r="E1680" s="368"/>
      <c r="G1680" s="368"/>
      <c r="H1680" s="368"/>
      <c r="I1680" s="368"/>
      <c r="L1680" s="368"/>
    </row>
    <row r="1681" spans="1:12">
      <c r="A1681" s="368"/>
      <c r="B1681" s="368"/>
      <c r="D1681" s="368"/>
      <c r="E1681" s="368"/>
      <c r="G1681" s="368"/>
      <c r="H1681" s="368"/>
      <c r="I1681" s="368"/>
      <c r="L1681" s="368"/>
    </row>
    <row r="1682" spans="1:12">
      <c r="A1682" s="368"/>
      <c r="B1682" s="368"/>
      <c r="D1682" s="368"/>
      <c r="E1682" s="368"/>
      <c r="G1682" s="368"/>
      <c r="H1682" s="368"/>
      <c r="I1682" s="368"/>
      <c r="L1682" s="368"/>
    </row>
    <row r="1683" spans="1:12">
      <c r="A1683" s="368"/>
      <c r="B1683" s="368"/>
      <c r="D1683" s="368"/>
      <c r="E1683" s="368"/>
      <c r="G1683" s="368"/>
      <c r="H1683" s="368"/>
      <c r="I1683" s="368"/>
      <c r="L1683" s="368"/>
    </row>
    <row r="1684" spans="1:12">
      <c r="A1684" s="368"/>
      <c r="B1684" s="368"/>
      <c r="D1684" s="368"/>
      <c r="E1684" s="368"/>
      <c r="G1684" s="368"/>
      <c r="H1684" s="368"/>
      <c r="I1684" s="368"/>
      <c r="L1684" s="368"/>
    </row>
    <row r="1685" spans="1:12">
      <c r="A1685" s="368"/>
      <c r="B1685" s="368"/>
      <c r="D1685" s="368"/>
      <c r="E1685" s="368"/>
      <c r="G1685" s="368"/>
      <c r="H1685" s="368"/>
      <c r="I1685" s="368"/>
      <c r="L1685" s="368"/>
    </row>
    <row r="1686" spans="1:12">
      <c r="A1686" s="368"/>
      <c r="B1686" s="368"/>
      <c r="D1686" s="368"/>
      <c r="E1686" s="368"/>
      <c r="G1686" s="368"/>
      <c r="H1686" s="368"/>
      <c r="I1686" s="368"/>
      <c r="L1686" s="368"/>
    </row>
    <row r="1687" spans="1:12">
      <c r="A1687" s="368"/>
      <c r="B1687" s="368"/>
      <c r="D1687" s="368"/>
      <c r="E1687" s="368"/>
      <c r="G1687" s="368"/>
      <c r="H1687" s="368"/>
      <c r="I1687" s="368"/>
      <c r="L1687" s="368"/>
    </row>
    <row r="1688" spans="1:12">
      <c r="A1688" s="368"/>
      <c r="B1688" s="368"/>
      <c r="D1688" s="368"/>
      <c r="E1688" s="368"/>
      <c r="G1688" s="368"/>
      <c r="H1688" s="368"/>
      <c r="I1688" s="368"/>
      <c r="L1688" s="368"/>
    </row>
    <row r="1689" spans="1:12">
      <c r="A1689" s="368"/>
      <c r="B1689" s="368"/>
      <c r="D1689" s="368"/>
      <c r="E1689" s="368"/>
      <c r="G1689" s="368"/>
      <c r="H1689" s="368"/>
      <c r="I1689" s="368"/>
      <c r="L1689" s="368"/>
    </row>
    <row r="1690" spans="1:12">
      <c r="A1690" s="368"/>
      <c r="B1690" s="368"/>
      <c r="D1690" s="368"/>
      <c r="E1690" s="368"/>
      <c r="G1690" s="368"/>
      <c r="H1690" s="368"/>
      <c r="I1690" s="368"/>
      <c r="L1690" s="368"/>
    </row>
    <row r="1691" spans="1:12">
      <c r="A1691" s="368"/>
      <c r="B1691" s="368"/>
      <c r="D1691" s="368"/>
      <c r="E1691" s="368"/>
      <c r="G1691" s="368"/>
      <c r="H1691" s="368"/>
      <c r="I1691" s="368"/>
      <c r="L1691" s="368"/>
    </row>
    <row r="1692" spans="1:12">
      <c r="A1692" s="368"/>
      <c r="B1692" s="368"/>
      <c r="D1692" s="368"/>
      <c r="E1692" s="368"/>
      <c r="G1692" s="368"/>
      <c r="H1692" s="368"/>
      <c r="I1692" s="368"/>
      <c r="L1692" s="368"/>
    </row>
    <row r="1693" spans="1:12">
      <c r="A1693" s="368"/>
      <c r="B1693" s="368"/>
      <c r="D1693" s="368"/>
      <c r="E1693" s="368"/>
      <c r="G1693" s="368"/>
      <c r="H1693" s="368"/>
      <c r="I1693" s="368"/>
      <c r="L1693" s="368"/>
    </row>
    <row r="1694" spans="1:12">
      <c r="A1694" s="368"/>
      <c r="B1694" s="368"/>
      <c r="D1694" s="368"/>
      <c r="E1694" s="368"/>
      <c r="G1694" s="368"/>
      <c r="H1694" s="368"/>
      <c r="I1694" s="368"/>
      <c r="L1694" s="368"/>
    </row>
    <row r="1695" spans="1:12">
      <c r="A1695" s="368"/>
      <c r="B1695" s="368"/>
      <c r="D1695" s="368"/>
      <c r="E1695" s="368"/>
      <c r="G1695" s="368"/>
      <c r="H1695" s="368"/>
      <c r="I1695" s="368"/>
      <c r="L1695" s="368"/>
    </row>
    <row r="1696" spans="1:12">
      <c r="A1696" s="368"/>
      <c r="B1696" s="368"/>
      <c r="D1696" s="368"/>
      <c r="E1696" s="368"/>
      <c r="G1696" s="368"/>
      <c r="H1696" s="368"/>
      <c r="I1696" s="368"/>
      <c r="L1696" s="368"/>
    </row>
    <row r="1697" spans="1:12">
      <c r="A1697" s="368"/>
      <c r="B1697" s="368"/>
      <c r="D1697" s="368"/>
      <c r="E1697" s="368"/>
      <c r="G1697" s="368"/>
      <c r="H1697" s="368"/>
      <c r="I1697" s="368"/>
      <c r="L1697" s="368"/>
    </row>
    <row r="1698" spans="1:12">
      <c r="A1698" s="368"/>
      <c r="B1698" s="368"/>
      <c r="D1698" s="368"/>
      <c r="E1698" s="368"/>
      <c r="G1698" s="368"/>
      <c r="H1698" s="368"/>
      <c r="I1698" s="368"/>
      <c r="L1698" s="368"/>
    </row>
    <row r="1699" spans="1:12">
      <c r="A1699" s="368"/>
      <c r="B1699" s="368"/>
      <c r="D1699" s="368"/>
      <c r="E1699" s="368"/>
      <c r="G1699" s="368"/>
      <c r="H1699" s="368"/>
      <c r="I1699" s="368"/>
      <c r="L1699" s="368"/>
    </row>
    <row r="1700" spans="1:12">
      <c r="A1700" s="368"/>
      <c r="B1700" s="368"/>
      <c r="D1700" s="368"/>
      <c r="E1700" s="368"/>
      <c r="G1700" s="368"/>
      <c r="H1700" s="368"/>
      <c r="I1700" s="368"/>
      <c r="L1700" s="368"/>
    </row>
    <row r="1701" spans="1:12">
      <c r="A1701" s="368"/>
      <c r="B1701" s="368"/>
      <c r="D1701" s="368"/>
      <c r="E1701" s="368"/>
      <c r="G1701" s="368"/>
      <c r="H1701" s="368"/>
      <c r="I1701" s="368"/>
      <c r="L1701" s="368"/>
    </row>
    <row r="1702" spans="1:12">
      <c r="A1702" s="368"/>
      <c r="B1702" s="368"/>
      <c r="D1702" s="368"/>
      <c r="E1702" s="368"/>
      <c r="G1702" s="368"/>
      <c r="H1702" s="368"/>
      <c r="I1702" s="368"/>
      <c r="L1702" s="368"/>
    </row>
    <row r="1703" spans="1:12">
      <c r="A1703" s="368"/>
      <c r="B1703" s="368"/>
      <c r="D1703" s="368"/>
      <c r="E1703" s="368"/>
      <c r="G1703" s="368"/>
      <c r="H1703" s="368"/>
      <c r="I1703" s="368"/>
      <c r="L1703" s="368"/>
    </row>
    <row r="1704" spans="1:12">
      <c r="A1704" s="368"/>
      <c r="B1704" s="368"/>
      <c r="D1704" s="368"/>
      <c r="E1704" s="368"/>
      <c r="G1704" s="368"/>
      <c r="H1704" s="368"/>
      <c r="I1704" s="368"/>
      <c r="L1704" s="368"/>
    </row>
    <row r="1705" spans="1:12">
      <c r="A1705" s="368"/>
      <c r="B1705" s="368"/>
      <c r="D1705" s="368"/>
      <c r="E1705" s="368"/>
      <c r="G1705" s="368"/>
      <c r="H1705" s="368"/>
      <c r="I1705" s="368"/>
      <c r="L1705" s="368"/>
    </row>
    <row r="1706" spans="1:12">
      <c r="A1706" s="368"/>
      <c r="B1706" s="368"/>
      <c r="D1706" s="368"/>
      <c r="E1706" s="368"/>
      <c r="G1706" s="368"/>
      <c r="H1706" s="368"/>
      <c r="I1706" s="368"/>
      <c r="L1706" s="368"/>
    </row>
    <row r="1707" spans="1:12">
      <c r="A1707" s="368"/>
      <c r="B1707" s="368"/>
      <c r="D1707" s="368"/>
      <c r="E1707" s="368"/>
      <c r="G1707" s="368"/>
      <c r="H1707" s="368"/>
      <c r="I1707" s="368"/>
      <c r="L1707" s="368"/>
    </row>
    <row r="1708" spans="1:12">
      <c r="A1708" s="368"/>
      <c r="B1708" s="368"/>
      <c r="D1708" s="368"/>
      <c r="E1708" s="368"/>
      <c r="G1708" s="368"/>
      <c r="H1708" s="368"/>
      <c r="I1708" s="368"/>
      <c r="L1708" s="368"/>
    </row>
    <row r="1709" spans="1:12">
      <c r="A1709" s="368"/>
      <c r="B1709" s="368"/>
      <c r="D1709" s="368"/>
      <c r="E1709" s="368"/>
      <c r="G1709" s="368"/>
      <c r="H1709" s="368"/>
      <c r="I1709" s="368"/>
      <c r="L1709" s="368"/>
    </row>
    <row r="1710" spans="1:12">
      <c r="A1710" s="368"/>
      <c r="B1710" s="368"/>
      <c r="D1710" s="368"/>
      <c r="E1710" s="368"/>
      <c r="G1710" s="368"/>
      <c r="H1710" s="368"/>
      <c r="I1710" s="368"/>
      <c r="L1710" s="368"/>
    </row>
    <row r="1711" spans="1:12">
      <c r="A1711" s="368"/>
      <c r="B1711" s="368"/>
      <c r="D1711" s="368"/>
      <c r="E1711" s="368"/>
      <c r="G1711" s="368"/>
      <c r="H1711" s="368"/>
      <c r="I1711" s="368"/>
      <c r="L1711" s="368"/>
    </row>
    <row r="1712" spans="1:12">
      <c r="A1712" s="368"/>
      <c r="B1712" s="368"/>
      <c r="D1712" s="368"/>
      <c r="E1712" s="368"/>
      <c r="G1712" s="368"/>
      <c r="H1712" s="368"/>
      <c r="I1712" s="368"/>
      <c r="L1712" s="368"/>
    </row>
    <row r="1713" spans="1:12">
      <c r="A1713" s="368"/>
      <c r="B1713" s="368"/>
      <c r="D1713" s="368"/>
      <c r="E1713" s="368"/>
      <c r="G1713" s="368"/>
      <c r="H1713" s="368"/>
      <c r="I1713" s="368"/>
      <c r="L1713" s="368"/>
    </row>
    <row r="1714" spans="1:12">
      <c r="A1714" s="368"/>
      <c r="B1714" s="368"/>
      <c r="D1714" s="368"/>
      <c r="E1714" s="368"/>
      <c r="G1714" s="368"/>
      <c r="H1714" s="368"/>
      <c r="I1714" s="368"/>
      <c r="L1714" s="368"/>
    </row>
    <row r="1715" spans="1:12">
      <c r="A1715" s="368"/>
      <c r="B1715" s="368"/>
      <c r="D1715" s="368"/>
      <c r="E1715" s="368"/>
      <c r="G1715" s="368"/>
      <c r="H1715" s="368"/>
      <c r="I1715" s="368"/>
      <c r="L1715" s="368"/>
    </row>
    <row r="1716" spans="1:12">
      <c r="A1716" s="368"/>
      <c r="B1716" s="368"/>
      <c r="D1716" s="368"/>
      <c r="E1716" s="368"/>
      <c r="G1716" s="368"/>
      <c r="H1716" s="368"/>
      <c r="I1716" s="368"/>
      <c r="L1716" s="368"/>
    </row>
    <row r="1717" spans="1:12">
      <c r="A1717" s="368"/>
      <c r="B1717" s="368"/>
      <c r="D1717" s="368"/>
      <c r="E1717" s="368"/>
      <c r="G1717" s="368"/>
      <c r="H1717" s="368"/>
      <c r="I1717" s="368"/>
      <c r="L1717" s="368"/>
    </row>
    <row r="1718" spans="1:12">
      <c r="A1718" s="368"/>
      <c r="B1718" s="368"/>
      <c r="D1718" s="368"/>
      <c r="E1718" s="368"/>
      <c r="G1718" s="368"/>
      <c r="H1718" s="368"/>
      <c r="I1718" s="368"/>
      <c r="L1718" s="368"/>
    </row>
    <row r="1719" spans="1:12">
      <c r="A1719" s="368"/>
      <c r="B1719" s="368"/>
      <c r="D1719" s="368"/>
      <c r="E1719" s="368"/>
      <c r="G1719" s="368"/>
      <c r="H1719" s="368"/>
      <c r="I1719" s="368"/>
      <c r="L1719" s="368"/>
    </row>
    <row r="1720" spans="1:12">
      <c r="A1720" s="368"/>
      <c r="B1720" s="368"/>
      <c r="D1720" s="368"/>
      <c r="E1720" s="368"/>
      <c r="G1720" s="368"/>
      <c r="H1720" s="368"/>
      <c r="I1720" s="368"/>
      <c r="L1720" s="368"/>
    </row>
    <row r="1721" spans="1:12">
      <c r="A1721" s="368"/>
      <c r="B1721" s="368"/>
      <c r="D1721" s="368"/>
      <c r="E1721" s="368"/>
      <c r="G1721" s="368"/>
      <c r="H1721" s="368"/>
      <c r="I1721" s="368"/>
      <c r="L1721" s="368"/>
    </row>
    <row r="1722" spans="1:12">
      <c r="A1722" s="368"/>
      <c r="B1722" s="368"/>
      <c r="D1722" s="368"/>
      <c r="E1722" s="368"/>
      <c r="G1722" s="368"/>
      <c r="H1722" s="368"/>
      <c r="I1722" s="368"/>
      <c r="L1722" s="368"/>
    </row>
    <row r="1723" spans="1:12">
      <c r="A1723" s="368"/>
      <c r="B1723" s="368"/>
      <c r="D1723" s="368"/>
      <c r="E1723" s="368"/>
      <c r="G1723" s="368"/>
      <c r="H1723" s="368"/>
      <c r="I1723" s="368"/>
      <c r="L1723" s="368"/>
    </row>
    <row r="1724" spans="1:12">
      <c r="A1724" s="368"/>
      <c r="B1724" s="368"/>
      <c r="D1724" s="368"/>
      <c r="E1724" s="368"/>
      <c r="G1724" s="368"/>
      <c r="H1724" s="368"/>
      <c r="I1724" s="368"/>
      <c r="L1724" s="368"/>
    </row>
    <row r="1725" spans="1:12">
      <c r="A1725" s="368"/>
      <c r="B1725" s="368"/>
      <c r="D1725" s="368"/>
      <c r="E1725" s="368"/>
      <c r="G1725" s="368"/>
      <c r="H1725" s="368"/>
      <c r="I1725" s="368"/>
      <c r="L1725" s="368"/>
    </row>
    <row r="1726" spans="1:12">
      <c r="A1726" s="368"/>
      <c r="B1726" s="368"/>
      <c r="D1726" s="368"/>
      <c r="E1726" s="368"/>
      <c r="G1726" s="368"/>
      <c r="H1726" s="368"/>
      <c r="I1726" s="368"/>
      <c r="L1726" s="368"/>
    </row>
    <row r="1727" spans="1:12">
      <c r="A1727" s="368"/>
      <c r="B1727" s="368"/>
      <c r="D1727" s="368"/>
      <c r="E1727" s="368"/>
      <c r="G1727" s="368"/>
      <c r="H1727" s="368"/>
      <c r="I1727" s="368"/>
      <c r="L1727" s="368"/>
    </row>
    <row r="1728" spans="1:12">
      <c r="A1728" s="368"/>
      <c r="B1728" s="368"/>
      <c r="D1728" s="368"/>
      <c r="E1728" s="368"/>
      <c r="G1728" s="368"/>
      <c r="H1728" s="368"/>
      <c r="I1728" s="368"/>
      <c r="L1728" s="368"/>
    </row>
    <row r="1729" spans="1:12">
      <c r="A1729" s="368"/>
      <c r="B1729" s="368"/>
      <c r="D1729" s="368"/>
      <c r="E1729" s="368"/>
      <c r="G1729" s="368"/>
      <c r="H1729" s="368"/>
      <c r="I1729" s="368"/>
      <c r="L1729" s="368"/>
    </row>
    <row r="1730" spans="1:12">
      <c r="A1730" s="368"/>
      <c r="B1730" s="368"/>
      <c r="D1730" s="368"/>
      <c r="E1730" s="368"/>
      <c r="G1730" s="368"/>
      <c r="H1730" s="368"/>
      <c r="I1730" s="368"/>
      <c r="L1730" s="368"/>
    </row>
    <row r="1731" spans="1:12">
      <c r="A1731" s="368"/>
      <c r="B1731" s="368"/>
      <c r="D1731" s="368"/>
      <c r="E1731" s="368"/>
      <c r="G1731" s="368"/>
      <c r="H1731" s="368"/>
      <c r="I1731" s="368"/>
      <c r="L1731" s="368"/>
    </row>
    <row r="1732" spans="1:12">
      <c r="A1732" s="368"/>
      <c r="B1732" s="368"/>
      <c r="D1732" s="368"/>
      <c r="E1732" s="368"/>
      <c r="G1732" s="368"/>
      <c r="H1732" s="368"/>
      <c r="I1732" s="368"/>
      <c r="L1732" s="368"/>
    </row>
    <row r="1733" spans="1:12">
      <c r="A1733" s="368"/>
      <c r="B1733" s="368"/>
      <c r="D1733" s="368"/>
      <c r="E1733" s="368"/>
      <c r="G1733" s="368"/>
      <c r="H1733" s="368"/>
      <c r="I1733" s="368"/>
      <c r="L1733" s="368"/>
    </row>
    <row r="1734" spans="1:12">
      <c r="A1734" s="368"/>
      <c r="B1734" s="368"/>
      <c r="D1734" s="368"/>
      <c r="E1734" s="368"/>
      <c r="G1734" s="368"/>
      <c r="H1734" s="368"/>
      <c r="I1734" s="368"/>
      <c r="L1734" s="368"/>
    </row>
    <row r="1735" spans="1:12">
      <c r="A1735" s="368"/>
      <c r="B1735" s="368"/>
      <c r="D1735" s="368"/>
      <c r="E1735" s="368"/>
      <c r="G1735" s="368"/>
      <c r="H1735" s="368"/>
      <c r="I1735" s="368"/>
      <c r="L1735" s="368"/>
    </row>
    <row r="1736" spans="1:12">
      <c r="A1736" s="368"/>
      <c r="B1736" s="368"/>
      <c r="D1736" s="368"/>
      <c r="E1736" s="368"/>
      <c r="G1736" s="368"/>
      <c r="H1736" s="368"/>
      <c r="I1736" s="368"/>
      <c r="L1736" s="368"/>
    </row>
    <row r="1737" spans="1:12">
      <c r="A1737" s="368"/>
      <c r="B1737" s="368"/>
      <c r="D1737" s="368"/>
      <c r="E1737" s="368"/>
      <c r="G1737" s="368"/>
      <c r="H1737" s="368"/>
      <c r="I1737" s="368"/>
      <c r="L1737" s="368"/>
    </row>
    <row r="1738" spans="1:12">
      <c r="A1738" s="368"/>
      <c r="B1738" s="368"/>
      <c r="D1738" s="368"/>
      <c r="E1738" s="368"/>
      <c r="G1738" s="368"/>
      <c r="H1738" s="368"/>
      <c r="I1738" s="368"/>
      <c r="L1738" s="368"/>
    </row>
    <row r="1739" spans="1:12">
      <c r="A1739" s="368"/>
      <c r="B1739" s="368"/>
      <c r="D1739" s="368"/>
      <c r="E1739" s="368"/>
      <c r="G1739" s="368"/>
      <c r="H1739" s="368"/>
      <c r="I1739" s="368"/>
      <c r="L1739" s="368"/>
    </row>
    <row r="1740" spans="1:12">
      <c r="A1740" s="368"/>
      <c r="B1740" s="368"/>
      <c r="D1740" s="368"/>
      <c r="E1740" s="368"/>
      <c r="G1740" s="368"/>
      <c r="H1740" s="368"/>
      <c r="I1740" s="368"/>
      <c r="L1740" s="368"/>
    </row>
    <row r="1741" spans="1:12">
      <c r="A1741" s="368"/>
      <c r="B1741" s="368"/>
      <c r="D1741" s="368"/>
      <c r="E1741" s="368"/>
      <c r="G1741" s="368"/>
      <c r="H1741" s="368"/>
      <c r="I1741" s="368"/>
      <c r="L1741" s="368"/>
    </row>
    <row r="1742" spans="1:12">
      <c r="A1742" s="368"/>
      <c r="B1742" s="368"/>
      <c r="D1742" s="368"/>
      <c r="E1742" s="368"/>
      <c r="G1742" s="368"/>
      <c r="H1742" s="368"/>
      <c r="I1742" s="368"/>
      <c r="L1742" s="368"/>
    </row>
    <row r="1743" spans="1:12">
      <c r="A1743" s="368"/>
      <c r="B1743" s="368"/>
      <c r="D1743" s="368"/>
      <c r="E1743" s="368"/>
      <c r="G1743" s="368"/>
      <c r="H1743" s="368"/>
      <c r="I1743" s="368"/>
      <c r="L1743" s="368"/>
    </row>
    <row r="1744" spans="1:12">
      <c r="A1744" s="368"/>
      <c r="B1744" s="368"/>
      <c r="D1744" s="368"/>
      <c r="E1744" s="368"/>
      <c r="G1744" s="368"/>
      <c r="H1744" s="368"/>
      <c r="I1744" s="368"/>
      <c r="L1744" s="368"/>
    </row>
    <row r="1745" spans="1:12">
      <c r="A1745" s="368"/>
      <c r="B1745" s="368"/>
      <c r="D1745" s="368"/>
      <c r="E1745" s="368"/>
      <c r="G1745" s="368"/>
      <c r="H1745" s="368"/>
      <c r="I1745" s="368"/>
      <c r="L1745" s="368"/>
    </row>
    <row r="1746" spans="1:12">
      <c r="A1746" s="368"/>
      <c r="B1746" s="368"/>
      <c r="D1746" s="368"/>
      <c r="E1746" s="368"/>
      <c r="G1746" s="368"/>
      <c r="H1746" s="368"/>
      <c r="I1746" s="368"/>
      <c r="L1746" s="368"/>
    </row>
    <row r="1747" spans="1:12">
      <c r="A1747" s="368"/>
      <c r="B1747" s="368"/>
      <c r="D1747" s="368"/>
      <c r="E1747" s="368"/>
      <c r="G1747" s="368"/>
      <c r="H1747" s="368"/>
      <c r="I1747" s="368"/>
      <c r="L1747" s="368"/>
    </row>
    <row r="1748" spans="1:12">
      <c r="A1748" s="368"/>
      <c r="B1748" s="368"/>
      <c r="D1748" s="368"/>
      <c r="E1748" s="368"/>
      <c r="G1748" s="368"/>
      <c r="H1748" s="368"/>
      <c r="I1748" s="368"/>
      <c r="L1748" s="368"/>
    </row>
    <row r="1749" spans="1:12">
      <c r="A1749" s="368"/>
      <c r="B1749" s="368"/>
      <c r="D1749" s="368"/>
      <c r="E1749" s="368"/>
      <c r="G1749" s="368"/>
      <c r="H1749" s="368"/>
      <c r="I1749" s="368"/>
      <c r="L1749" s="368"/>
    </row>
    <row r="1750" spans="1:12">
      <c r="A1750" s="368"/>
      <c r="B1750" s="368"/>
      <c r="D1750" s="368"/>
      <c r="E1750" s="368"/>
      <c r="G1750" s="368"/>
      <c r="H1750" s="368"/>
      <c r="I1750" s="368"/>
      <c r="L1750" s="368"/>
    </row>
    <row r="1751" spans="1:12">
      <c r="A1751" s="368"/>
      <c r="B1751" s="368"/>
      <c r="D1751" s="368"/>
      <c r="E1751" s="368"/>
      <c r="G1751" s="368"/>
      <c r="H1751" s="368"/>
      <c r="I1751" s="368"/>
      <c r="L1751" s="368"/>
    </row>
    <row r="1752" spans="1:12">
      <c r="A1752" s="368"/>
      <c r="B1752" s="368"/>
      <c r="D1752" s="368"/>
      <c r="E1752" s="368"/>
      <c r="G1752" s="368"/>
      <c r="H1752" s="368"/>
      <c r="I1752" s="368"/>
      <c r="L1752" s="368"/>
    </row>
    <row r="1753" spans="1:12">
      <c r="A1753" s="368"/>
      <c r="B1753" s="368"/>
      <c r="D1753" s="368"/>
      <c r="E1753" s="368"/>
      <c r="G1753" s="368"/>
      <c r="H1753" s="368"/>
      <c r="I1753" s="368"/>
      <c r="L1753" s="368"/>
    </row>
    <row r="1754" spans="1:12">
      <c r="A1754" s="368"/>
      <c r="B1754" s="368"/>
      <c r="D1754" s="368"/>
      <c r="E1754" s="368"/>
      <c r="G1754" s="368"/>
      <c r="H1754" s="368"/>
      <c r="I1754" s="368"/>
      <c r="L1754" s="368"/>
    </row>
    <row r="1755" spans="1:12">
      <c r="A1755" s="368"/>
      <c r="B1755" s="368"/>
      <c r="D1755" s="368"/>
      <c r="E1755" s="368"/>
      <c r="G1755" s="368"/>
      <c r="H1755" s="368"/>
      <c r="I1755" s="368"/>
      <c r="L1755" s="368"/>
    </row>
    <row r="1756" spans="1:12">
      <c r="A1756" s="368"/>
      <c r="B1756" s="368"/>
      <c r="D1756" s="368"/>
      <c r="E1756" s="368"/>
      <c r="G1756" s="368"/>
      <c r="H1756" s="368"/>
      <c r="I1756" s="368"/>
      <c r="L1756" s="368"/>
    </row>
    <row r="1757" spans="1:12">
      <c r="A1757" s="368"/>
      <c r="B1757" s="368"/>
      <c r="D1757" s="368"/>
      <c r="E1757" s="368"/>
      <c r="G1757" s="368"/>
      <c r="H1757" s="368"/>
      <c r="I1757" s="368"/>
      <c r="L1757" s="368"/>
    </row>
    <row r="1758" spans="1:12">
      <c r="A1758" s="368"/>
      <c r="B1758" s="368"/>
      <c r="D1758" s="368"/>
      <c r="E1758" s="368"/>
      <c r="G1758" s="368"/>
      <c r="H1758" s="368"/>
      <c r="I1758" s="368"/>
      <c r="L1758" s="368"/>
    </row>
    <row r="1759" spans="1:12">
      <c r="A1759" s="368"/>
      <c r="B1759" s="368"/>
      <c r="D1759" s="368"/>
      <c r="E1759" s="368"/>
      <c r="G1759" s="368"/>
      <c r="H1759" s="368"/>
      <c r="I1759" s="368"/>
      <c r="L1759" s="368"/>
    </row>
    <row r="1760" spans="1:12">
      <c r="A1760" s="368"/>
      <c r="B1760" s="368"/>
      <c r="D1760" s="368"/>
      <c r="E1760" s="368"/>
      <c r="G1760" s="368"/>
      <c r="H1760" s="368"/>
      <c r="I1760" s="368"/>
      <c r="L1760" s="368"/>
    </row>
    <row r="1761" spans="1:12">
      <c r="A1761" s="368"/>
      <c r="B1761" s="368"/>
      <c r="D1761" s="368"/>
      <c r="E1761" s="368"/>
      <c r="G1761" s="368"/>
      <c r="H1761" s="368"/>
      <c r="I1761" s="368"/>
      <c r="L1761" s="368"/>
    </row>
    <row r="1762" spans="1:12">
      <c r="A1762" s="368"/>
      <c r="B1762" s="368"/>
      <c r="D1762" s="368"/>
      <c r="E1762" s="368"/>
      <c r="G1762" s="368"/>
      <c r="H1762" s="368"/>
      <c r="I1762" s="368"/>
      <c r="L1762" s="368"/>
    </row>
    <row r="1763" spans="1:12">
      <c r="A1763" s="368"/>
      <c r="B1763" s="368"/>
      <c r="D1763" s="368"/>
      <c r="E1763" s="368"/>
      <c r="G1763" s="368"/>
      <c r="H1763" s="368"/>
      <c r="I1763" s="368"/>
      <c r="L1763" s="368"/>
    </row>
    <row r="1764" spans="1:12">
      <c r="A1764" s="368"/>
      <c r="B1764" s="368"/>
      <c r="D1764" s="368"/>
      <c r="E1764" s="368"/>
      <c r="G1764" s="368"/>
      <c r="H1764" s="368"/>
      <c r="I1764" s="368"/>
      <c r="L1764" s="368"/>
    </row>
    <row r="1765" spans="1:12">
      <c r="A1765" s="368"/>
      <c r="B1765" s="368"/>
      <c r="D1765" s="368"/>
      <c r="E1765" s="368"/>
      <c r="G1765" s="368"/>
      <c r="H1765" s="368"/>
      <c r="I1765" s="368"/>
      <c r="L1765" s="368"/>
    </row>
    <row r="1766" spans="1:12">
      <c r="A1766" s="368"/>
      <c r="B1766" s="368"/>
      <c r="D1766" s="368"/>
      <c r="E1766" s="368"/>
      <c r="G1766" s="368"/>
      <c r="H1766" s="368"/>
      <c r="I1766" s="368"/>
      <c r="L1766" s="368"/>
    </row>
    <row r="1767" spans="1:12">
      <c r="A1767" s="368"/>
      <c r="B1767" s="368"/>
      <c r="D1767" s="368"/>
      <c r="E1767" s="368"/>
      <c r="G1767" s="368"/>
      <c r="H1767" s="368"/>
      <c r="I1767" s="368"/>
      <c r="L1767" s="368"/>
    </row>
    <row r="1768" spans="1:12">
      <c r="A1768" s="368"/>
      <c r="B1768" s="368"/>
      <c r="D1768" s="368"/>
      <c r="E1768" s="368"/>
      <c r="G1768" s="368"/>
      <c r="H1768" s="368"/>
      <c r="I1768" s="368"/>
      <c r="L1768" s="368"/>
    </row>
    <row r="1769" spans="1:12">
      <c r="A1769" s="368"/>
      <c r="B1769" s="368"/>
      <c r="D1769" s="368"/>
      <c r="E1769" s="368"/>
      <c r="G1769" s="368"/>
      <c r="H1769" s="368"/>
      <c r="I1769" s="368"/>
      <c r="L1769" s="368"/>
    </row>
    <row r="1770" spans="1:12">
      <c r="A1770" s="368"/>
      <c r="B1770" s="368"/>
      <c r="D1770" s="368"/>
      <c r="E1770" s="368"/>
      <c r="G1770" s="368"/>
      <c r="H1770" s="368"/>
      <c r="I1770" s="368"/>
      <c r="L1770" s="368"/>
    </row>
    <row r="1771" spans="1:12">
      <c r="A1771" s="368"/>
      <c r="B1771" s="368"/>
      <c r="D1771" s="368"/>
      <c r="E1771" s="368"/>
      <c r="G1771" s="368"/>
      <c r="H1771" s="368"/>
      <c r="I1771" s="368"/>
      <c r="L1771" s="368"/>
    </row>
    <row r="1772" spans="1:12">
      <c r="A1772" s="368"/>
      <c r="B1772" s="368"/>
      <c r="D1772" s="368"/>
      <c r="E1772" s="368"/>
      <c r="G1772" s="368"/>
      <c r="H1772" s="368"/>
      <c r="I1772" s="368"/>
      <c r="L1772" s="368"/>
    </row>
    <row r="1773" spans="1:12">
      <c r="A1773" s="368"/>
      <c r="B1773" s="368"/>
      <c r="D1773" s="368"/>
      <c r="E1773" s="368"/>
      <c r="G1773" s="368"/>
      <c r="H1773" s="368"/>
      <c r="I1773" s="368"/>
      <c r="L1773" s="368"/>
    </row>
    <row r="1774" spans="1:12">
      <c r="A1774" s="368"/>
      <c r="B1774" s="368"/>
      <c r="D1774" s="368"/>
      <c r="E1774" s="368"/>
      <c r="G1774" s="368"/>
      <c r="H1774" s="368"/>
      <c r="I1774" s="368"/>
      <c r="L1774" s="368"/>
    </row>
    <row r="1775" spans="1:12">
      <c r="A1775" s="368"/>
      <c r="B1775" s="368"/>
      <c r="D1775" s="368"/>
      <c r="E1775" s="368"/>
      <c r="G1775" s="368"/>
      <c r="H1775" s="368"/>
      <c r="I1775" s="368"/>
      <c r="L1775" s="368"/>
    </row>
    <row r="1776" spans="1:12">
      <c r="A1776" s="368"/>
      <c r="B1776" s="368"/>
      <c r="D1776" s="368"/>
      <c r="E1776" s="368"/>
      <c r="G1776" s="368"/>
      <c r="H1776" s="368"/>
      <c r="I1776" s="368"/>
      <c r="L1776" s="368"/>
    </row>
    <row r="1777" spans="1:12">
      <c r="A1777" s="368"/>
      <c r="B1777" s="368"/>
      <c r="D1777" s="368"/>
      <c r="E1777" s="368"/>
      <c r="G1777" s="368"/>
      <c r="H1777" s="368"/>
      <c r="I1777" s="368"/>
      <c r="L1777" s="368"/>
    </row>
    <row r="1778" spans="1:12">
      <c r="A1778" s="368"/>
      <c r="B1778" s="368"/>
      <c r="D1778" s="368"/>
      <c r="E1778" s="368"/>
      <c r="G1778" s="368"/>
      <c r="H1778" s="368"/>
      <c r="I1778" s="368"/>
      <c r="L1778" s="368"/>
    </row>
    <row r="1779" spans="1:12">
      <c r="A1779" s="368"/>
      <c r="B1779" s="368"/>
      <c r="D1779" s="368"/>
      <c r="E1779" s="368"/>
      <c r="G1779" s="368"/>
      <c r="H1779" s="368"/>
      <c r="I1779" s="368"/>
      <c r="L1779" s="368"/>
    </row>
    <row r="1780" spans="1:12">
      <c r="A1780" s="368"/>
      <c r="B1780" s="368"/>
      <c r="D1780" s="368"/>
      <c r="E1780" s="368"/>
      <c r="G1780" s="368"/>
      <c r="H1780" s="368"/>
      <c r="I1780" s="368"/>
      <c r="L1780" s="368"/>
    </row>
    <row r="1781" spans="1:12">
      <c r="A1781" s="368"/>
      <c r="B1781" s="368"/>
      <c r="D1781" s="368"/>
      <c r="E1781" s="368"/>
      <c r="G1781" s="368"/>
      <c r="H1781" s="368"/>
      <c r="I1781" s="368"/>
      <c r="L1781" s="368"/>
    </row>
    <row r="1782" spans="1:12">
      <c r="A1782" s="368"/>
      <c r="B1782" s="368"/>
      <c r="D1782" s="368"/>
      <c r="E1782" s="368"/>
      <c r="G1782" s="368"/>
      <c r="H1782" s="368"/>
      <c r="I1782" s="368"/>
      <c r="L1782" s="368"/>
    </row>
    <row r="1783" spans="1:12">
      <c r="A1783" s="368"/>
      <c r="B1783" s="368"/>
      <c r="D1783" s="368"/>
      <c r="E1783" s="368"/>
      <c r="G1783" s="368"/>
      <c r="H1783" s="368"/>
      <c r="I1783" s="368"/>
      <c r="L1783" s="368"/>
    </row>
    <row r="1784" spans="1:12">
      <c r="A1784" s="368"/>
      <c r="B1784" s="368"/>
      <c r="D1784" s="368"/>
      <c r="E1784" s="368"/>
      <c r="G1784" s="368"/>
      <c r="H1784" s="368"/>
      <c r="I1784" s="368"/>
      <c r="L1784" s="368"/>
    </row>
    <row r="1785" spans="1:12">
      <c r="A1785" s="368"/>
      <c r="B1785" s="368"/>
      <c r="D1785" s="368"/>
      <c r="E1785" s="368"/>
      <c r="G1785" s="368"/>
      <c r="H1785" s="368"/>
      <c r="I1785" s="368"/>
      <c r="L1785" s="368"/>
    </row>
    <row r="1786" spans="1:12">
      <c r="A1786" s="368"/>
      <c r="B1786" s="368"/>
      <c r="D1786" s="368"/>
      <c r="E1786" s="368"/>
      <c r="G1786" s="368"/>
      <c r="H1786" s="368"/>
      <c r="I1786" s="368"/>
      <c r="L1786" s="368"/>
    </row>
    <row r="1787" spans="1:12">
      <c r="A1787" s="368"/>
      <c r="B1787" s="368"/>
      <c r="D1787" s="368"/>
      <c r="E1787" s="368"/>
      <c r="G1787" s="368"/>
      <c r="H1787" s="368"/>
      <c r="I1787" s="368"/>
      <c r="L1787" s="368"/>
    </row>
    <row r="1788" spans="1:12">
      <c r="A1788" s="368"/>
      <c r="B1788" s="368"/>
      <c r="D1788" s="368"/>
      <c r="E1788" s="368"/>
      <c r="G1788" s="368"/>
      <c r="H1788" s="368"/>
      <c r="I1788" s="368"/>
      <c r="L1788" s="368"/>
    </row>
    <row r="1789" spans="1:12">
      <c r="A1789" s="368"/>
      <c r="B1789" s="368"/>
      <c r="D1789" s="368"/>
      <c r="E1789" s="368"/>
      <c r="G1789" s="368"/>
      <c r="H1789" s="368"/>
      <c r="I1789" s="368"/>
      <c r="L1789" s="368"/>
    </row>
    <row r="1790" spans="1:12">
      <c r="A1790" s="368"/>
      <c r="B1790" s="368"/>
      <c r="D1790" s="368"/>
      <c r="E1790" s="368"/>
      <c r="G1790" s="368"/>
      <c r="H1790" s="368"/>
      <c r="I1790" s="368"/>
      <c r="L1790" s="368"/>
    </row>
    <row r="1791" spans="1:12">
      <c r="A1791" s="368"/>
      <c r="B1791" s="368"/>
      <c r="D1791" s="368"/>
      <c r="E1791" s="368"/>
      <c r="G1791" s="368"/>
      <c r="H1791" s="368"/>
      <c r="I1791" s="368"/>
      <c r="L1791" s="368"/>
    </row>
    <row r="1792" spans="1:12">
      <c r="A1792" s="368"/>
      <c r="B1792" s="368"/>
      <c r="D1792" s="368"/>
      <c r="E1792" s="368"/>
      <c r="G1792" s="368"/>
      <c r="H1792" s="368"/>
      <c r="I1792" s="368"/>
      <c r="L1792" s="368"/>
    </row>
    <row r="1793" spans="1:12">
      <c r="A1793" s="368"/>
      <c r="B1793" s="368"/>
      <c r="D1793" s="368"/>
      <c r="E1793" s="368"/>
      <c r="G1793" s="368"/>
      <c r="H1793" s="368"/>
      <c r="I1793" s="368"/>
      <c r="L1793" s="368"/>
    </row>
    <row r="1794" spans="1:12">
      <c r="A1794" s="368"/>
      <c r="B1794" s="368"/>
      <c r="D1794" s="368"/>
      <c r="E1794" s="368"/>
      <c r="G1794" s="368"/>
      <c r="H1794" s="368"/>
      <c r="I1794" s="368"/>
      <c r="L1794" s="368"/>
    </row>
    <row r="1795" spans="1:12">
      <c r="A1795" s="368"/>
      <c r="B1795" s="368"/>
      <c r="D1795" s="368"/>
      <c r="E1795" s="368"/>
      <c r="G1795" s="368"/>
      <c r="H1795" s="368"/>
      <c r="I1795" s="368"/>
      <c r="L1795" s="368"/>
    </row>
    <row r="1796" spans="1:12">
      <c r="A1796" s="368"/>
      <c r="B1796" s="368"/>
      <c r="D1796" s="368"/>
      <c r="E1796" s="368"/>
      <c r="G1796" s="368"/>
      <c r="H1796" s="368"/>
      <c r="I1796" s="368"/>
      <c r="L1796" s="368"/>
    </row>
    <row r="1797" spans="1:12">
      <c r="A1797" s="368"/>
      <c r="B1797" s="368"/>
      <c r="D1797" s="368"/>
      <c r="E1797" s="368"/>
      <c r="G1797" s="368"/>
      <c r="H1797" s="368"/>
      <c r="I1797" s="368"/>
      <c r="L1797" s="368"/>
    </row>
    <row r="1798" spans="1:12">
      <c r="A1798" s="368"/>
      <c r="B1798" s="368"/>
      <c r="D1798" s="368"/>
      <c r="E1798" s="368"/>
      <c r="G1798" s="368"/>
      <c r="H1798" s="368"/>
      <c r="I1798" s="368"/>
      <c r="L1798" s="368"/>
    </row>
    <row r="1799" spans="1:12">
      <c r="A1799" s="368"/>
      <c r="B1799" s="368"/>
      <c r="D1799" s="368"/>
      <c r="E1799" s="368"/>
      <c r="G1799" s="368"/>
      <c r="H1799" s="368"/>
      <c r="I1799" s="368"/>
      <c r="L1799" s="368"/>
    </row>
    <row r="1800" spans="1:12">
      <c r="A1800" s="368"/>
      <c r="B1800" s="368"/>
      <c r="D1800" s="368"/>
      <c r="E1800" s="368"/>
      <c r="G1800" s="368"/>
      <c r="H1800" s="368"/>
      <c r="I1800" s="368"/>
      <c r="L1800" s="368"/>
    </row>
    <row r="1801" spans="1:12">
      <c r="A1801" s="368"/>
      <c r="B1801" s="368"/>
      <c r="D1801" s="368"/>
      <c r="E1801" s="368"/>
      <c r="G1801" s="368"/>
      <c r="H1801" s="368"/>
      <c r="I1801" s="368"/>
      <c r="L1801" s="368"/>
    </row>
    <row r="1802" spans="1:12">
      <c r="A1802" s="368"/>
      <c r="B1802" s="368"/>
      <c r="D1802" s="368"/>
      <c r="E1802" s="368"/>
      <c r="G1802" s="368"/>
      <c r="H1802" s="368"/>
      <c r="I1802" s="368"/>
      <c r="L1802" s="368"/>
    </row>
    <row r="1803" spans="1:12">
      <c r="A1803" s="368"/>
      <c r="B1803" s="368"/>
      <c r="D1803" s="368"/>
      <c r="E1803" s="368"/>
      <c r="G1803" s="368"/>
      <c r="H1803" s="368"/>
      <c r="I1803" s="368"/>
      <c r="L1803" s="368"/>
    </row>
    <row r="1804" spans="1:12">
      <c r="A1804" s="368"/>
      <c r="B1804" s="368"/>
      <c r="D1804" s="368"/>
      <c r="E1804" s="368"/>
      <c r="G1804" s="368"/>
      <c r="H1804" s="368"/>
      <c r="I1804" s="368"/>
      <c r="L1804" s="368"/>
    </row>
    <row r="1805" spans="1:12">
      <c r="A1805" s="368"/>
      <c r="B1805" s="368"/>
      <c r="D1805" s="368"/>
      <c r="E1805" s="368"/>
      <c r="G1805" s="368"/>
      <c r="H1805" s="368"/>
      <c r="I1805" s="368"/>
      <c r="L1805" s="368"/>
    </row>
    <row r="1806" spans="1:12">
      <c r="A1806" s="368"/>
      <c r="B1806" s="368"/>
      <c r="D1806" s="368"/>
      <c r="E1806" s="368"/>
      <c r="G1806" s="368"/>
      <c r="H1806" s="368"/>
      <c r="I1806" s="368"/>
      <c r="L1806" s="368"/>
    </row>
    <row r="1807" spans="1:12">
      <c r="A1807" s="368"/>
      <c r="B1807" s="368"/>
      <c r="D1807" s="368"/>
      <c r="E1807" s="368"/>
      <c r="G1807" s="368"/>
      <c r="H1807" s="368"/>
      <c r="I1807" s="368"/>
      <c r="L1807" s="368"/>
    </row>
    <row r="1808" spans="1:12">
      <c r="A1808" s="368"/>
      <c r="B1808" s="368"/>
      <c r="D1808" s="368"/>
      <c r="E1808" s="368"/>
      <c r="G1808" s="368"/>
      <c r="H1808" s="368"/>
      <c r="I1808" s="368"/>
      <c r="L1808" s="368"/>
    </row>
    <row r="1809" spans="1:12">
      <c r="A1809" s="368"/>
      <c r="B1809" s="368"/>
      <c r="D1809" s="368"/>
      <c r="E1809" s="368"/>
      <c r="G1809" s="368"/>
      <c r="H1809" s="368"/>
      <c r="I1809" s="368"/>
      <c r="L1809" s="368"/>
    </row>
    <row r="1810" spans="1:12">
      <c r="A1810" s="368"/>
      <c r="B1810" s="368"/>
      <c r="D1810" s="368"/>
      <c r="E1810" s="368"/>
      <c r="G1810" s="368"/>
      <c r="H1810" s="368"/>
      <c r="I1810" s="368"/>
      <c r="L1810" s="368"/>
    </row>
    <row r="1811" spans="1:12">
      <c r="A1811" s="368"/>
      <c r="B1811" s="368"/>
      <c r="D1811" s="368"/>
      <c r="E1811" s="368"/>
      <c r="G1811" s="368"/>
      <c r="H1811" s="368"/>
      <c r="I1811" s="368"/>
      <c r="L1811" s="368"/>
    </row>
    <row r="1812" spans="1:12">
      <c r="A1812" s="368"/>
      <c r="B1812" s="368"/>
      <c r="D1812" s="368"/>
      <c r="E1812" s="368"/>
      <c r="G1812" s="368"/>
      <c r="H1812" s="368"/>
      <c r="I1812" s="368"/>
      <c r="L1812" s="368"/>
    </row>
    <row r="1813" spans="1:12">
      <c r="A1813" s="368"/>
      <c r="B1813" s="368"/>
      <c r="D1813" s="368"/>
      <c r="E1813" s="368"/>
      <c r="G1813" s="368"/>
      <c r="H1813" s="368"/>
      <c r="I1813" s="368"/>
      <c r="L1813" s="368"/>
    </row>
    <row r="1814" spans="1:12">
      <c r="A1814" s="368"/>
      <c r="B1814" s="368"/>
      <c r="D1814" s="368"/>
      <c r="E1814" s="368"/>
      <c r="G1814" s="368"/>
      <c r="H1814" s="368"/>
      <c r="I1814" s="368"/>
      <c r="L1814" s="368"/>
    </row>
    <row r="1815" spans="1:12">
      <c r="A1815" s="368"/>
      <c r="B1815" s="368"/>
      <c r="D1815" s="368"/>
      <c r="E1815" s="368"/>
      <c r="G1815" s="368"/>
      <c r="H1815" s="368"/>
      <c r="I1815" s="368"/>
      <c r="L1815" s="368"/>
    </row>
    <row r="1816" spans="1:12">
      <c r="A1816" s="368"/>
      <c r="B1816" s="368"/>
      <c r="D1816" s="368"/>
      <c r="E1816" s="368"/>
      <c r="G1816" s="368"/>
      <c r="H1816" s="368"/>
      <c r="I1816" s="368"/>
      <c r="L1816" s="368"/>
    </row>
    <row r="1817" spans="1:12">
      <c r="A1817" s="368"/>
      <c r="B1817" s="368"/>
      <c r="D1817" s="368"/>
      <c r="E1817" s="368"/>
      <c r="G1817" s="368"/>
      <c r="H1817" s="368"/>
      <c r="I1817" s="368"/>
      <c r="L1817" s="368"/>
    </row>
    <row r="1818" spans="1:12">
      <c r="A1818" s="368"/>
      <c r="B1818" s="368"/>
      <c r="D1818" s="368"/>
      <c r="E1818" s="368"/>
      <c r="G1818" s="368"/>
      <c r="H1818" s="368"/>
      <c r="I1818" s="368"/>
      <c r="L1818" s="368"/>
    </row>
    <row r="1819" spans="1:12">
      <c r="A1819" s="368"/>
      <c r="B1819" s="368"/>
      <c r="D1819" s="368"/>
      <c r="E1819" s="368"/>
      <c r="G1819" s="368"/>
      <c r="H1819" s="368"/>
      <c r="I1819" s="368"/>
      <c r="L1819" s="368"/>
    </row>
    <row r="1820" spans="1:12">
      <c r="A1820" s="368"/>
      <c r="B1820" s="368"/>
      <c r="D1820" s="368"/>
      <c r="E1820" s="368"/>
      <c r="G1820" s="368"/>
      <c r="H1820" s="368"/>
      <c r="I1820" s="368"/>
      <c r="L1820" s="368"/>
    </row>
    <row r="1821" spans="1:12">
      <c r="A1821" s="368"/>
      <c r="B1821" s="368"/>
      <c r="D1821" s="368"/>
      <c r="E1821" s="368"/>
      <c r="G1821" s="368"/>
      <c r="H1821" s="368"/>
      <c r="I1821" s="368"/>
      <c r="L1821" s="368"/>
    </row>
    <row r="1822" spans="1:12">
      <c r="A1822" s="368"/>
      <c r="B1822" s="368"/>
      <c r="D1822" s="368"/>
      <c r="E1822" s="368"/>
      <c r="G1822" s="368"/>
      <c r="H1822" s="368"/>
      <c r="I1822" s="368"/>
      <c r="L1822" s="368"/>
    </row>
    <row r="1823" spans="1:12">
      <c r="A1823" s="368"/>
      <c r="B1823" s="368"/>
      <c r="D1823" s="368"/>
      <c r="E1823" s="368"/>
      <c r="G1823" s="368"/>
      <c r="H1823" s="368"/>
      <c r="I1823" s="368"/>
      <c r="L1823" s="368"/>
    </row>
    <row r="1824" spans="1:12">
      <c r="A1824" s="368"/>
      <c r="B1824" s="368"/>
      <c r="D1824" s="368"/>
      <c r="E1824" s="368"/>
      <c r="G1824" s="368"/>
      <c r="H1824" s="368"/>
      <c r="I1824" s="368"/>
      <c r="L1824" s="368"/>
    </row>
    <row r="1825" spans="1:12">
      <c r="A1825" s="368"/>
      <c r="B1825" s="368"/>
      <c r="D1825" s="368"/>
      <c r="E1825" s="368"/>
      <c r="G1825" s="368"/>
      <c r="H1825" s="368"/>
      <c r="I1825" s="368"/>
      <c r="L1825" s="368"/>
    </row>
    <row r="1826" spans="1:12">
      <c r="A1826" s="368"/>
      <c r="B1826" s="368"/>
      <c r="D1826" s="368"/>
      <c r="E1826" s="368"/>
      <c r="G1826" s="368"/>
      <c r="H1826" s="368"/>
      <c r="I1826" s="368"/>
      <c r="L1826" s="368"/>
    </row>
    <row r="1827" spans="1:12">
      <c r="A1827" s="368"/>
      <c r="B1827" s="368"/>
      <c r="D1827" s="368"/>
      <c r="E1827" s="368"/>
      <c r="G1827" s="368"/>
      <c r="H1827" s="368"/>
      <c r="I1827" s="368"/>
      <c r="L1827" s="368"/>
    </row>
    <row r="1828" spans="1:12">
      <c r="A1828" s="368"/>
      <c r="B1828" s="368"/>
      <c r="D1828" s="368"/>
      <c r="E1828" s="368"/>
      <c r="G1828" s="368"/>
      <c r="H1828" s="368"/>
      <c r="I1828" s="368"/>
      <c r="L1828" s="368"/>
    </row>
    <row r="1829" spans="1:12">
      <c r="A1829" s="368"/>
      <c r="B1829" s="368"/>
      <c r="D1829" s="368"/>
      <c r="E1829" s="368"/>
      <c r="G1829" s="368"/>
      <c r="H1829" s="368"/>
      <c r="I1829" s="368"/>
      <c r="L1829" s="368"/>
    </row>
    <row r="1830" spans="1:12">
      <c r="A1830" s="368"/>
      <c r="B1830" s="368"/>
      <c r="D1830" s="368"/>
      <c r="E1830" s="368"/>
      <c r="G1830" s="368"/>
      <c r="H1830" s="368"/>
      <c r="I1830" s="368"/>
      <c r="L1830" s="368"/>
    </row>
    <row r="1831" spans="1:12">
      <c r="A1831" s="368"/>
      <c r="B1831" s="368"/>
      <c r="D1831" s="368"/>
      <c r="E1831" s="368"/>
      <c r="G1831" s="368"/>
      <c r="H1831" s="368"/>
      <c r="I1831" s="368"/>
      <c r="L1831" s="368"/>
    </row>
    <row r="1832" spans="1:12">
      <c r="A1832" s="368"/>
      <c r="B1832" s="368"/>
      <c r="D1832" s="368"/>
      <c r="E1832" s="368"/>
      <c r="G1832" s="368"/>
      <c r="H1832" s="368"/>
      <c r="I1832" s="368"/>
      <c r="L1832" s="368"/>
    </row>
    <row r="1833" spans="1:12">
      <c r="A1833" s="368"/>
      <c r="B1833" s="368"/>
      <c r="D1833" s="368"/>
      <c r="E1833" s="368"/>
      <c r="G1833" s="368"/>
      <c r="H1833" s="368"/>
      <c r="I1833" s="368"/>
      <c r="L1833" s="368"/>
    </row>
    <row r="1834" spans="1:12">
      <c r="A1834" s="368"/>
      <c r="B1834" s="368"/>
      <c r="D1834" s="368"/>
      <c r="E1834" s="368"/>
      <c r="G1834" s="368"/>
      <c r="H1834" s="368"/>
      <c r="I1834" s="368"/>
      <c r="L1834" s="368"/>
    </row>
    <row r="1835" spans="1:12">
      <c r="A1835" s="368"/>
      <c r="B1835" s="368"/>
      <c r="D1835" s="368"/>
      <c r="E1835" s="368"/>
      <c r="G1835" s="368"/>
      <c r="H1835" s="368"/>
      <c r="I1835" s="368"/>
      <c r="L1835" s="368"/>
    </row>
    <row r="1836" spans="1:12">
      <c r="A1836" s="368"/>
      <c r="B1836" s="368"/>
      <c r="D1836" s="368"/>
      <c r="E1836" s="368"/>
      <c r="G1836" s="368"/>
      <c r="H1836" s="368"/>
      <c r="I1836" s="368"/>
      <c r="L1836" s="368"/>
    </row>
    <row r="1837" spans="1:12">
      <c r="A1837" s="368"/>
      <c r="B1837" s="368"/>
      <c r="D1837" s="368"/>
      <c r="E1837" s="368"/>
      <c r="G1837" s="368"/>
      <c r="H1837" s="368"/>
      <c r="I1837" s="368"/>
      <c r="L1837" s="368"/>
    </row>
    <row r="1838" spans="1:12">
      <c r="A1838" s="368"/>
      <c r="B1838" s="368"/>
      <c r="D1838" s="368"/>
      <c r="E1838" s="368"/>
      <c r="G1838" s="368"/>
      <c r="H1838" s="368"/>
      <c r="I1838" s="368"/>
      <c r="L1838" s="368"/>
    </row>
    <row r="1839" spans="1:12">
      <c r="A1839" s="368"/>
      <c r="B1839" s="368"/>
      <c r="D1839" s="368"/>
      <c r="E1839" s="368"/>
      <c r="G1839" s="368"/>
      <c r="H1839" s="368"/>
      <c r="I1839" s="368"/>
      <c r="L1839" s="368"/>
    </row>
    <row r="1840" spans="1:12">
      <c r="A1840" s="368"/>
      <c r="B1840" s="368"/>
      <c r="D1840" s="368"/>
      <c r="E1840" s="368"/>
      <c r="G1840" s="368"/>
      <c r="H1840" s="368"/>
      <c r="I1840" s="368"/>
      <c r="L1840" s="368"/>
    </row>
    <row r="1841" spans="1:12">
      <c r="A1841" s="368"/>
      <c r="B1841" s="368"/>
      <c r="D1841" s="368"/>
      <c r="E1841" s="368"/>
      <c r="G1841" s="368"/>
      <c r="H1841" s="368"/>
      <c r="I1841" s="368"/>
      <c r="L1841" s="368"/>
    </row>
    <row r="1842" spans="1:12">
      <c r="A1842" s="368"/>
      <c r="B1842" s="368"/>
      <c r="D1842" s="368"/>
      <c r="E1842" s="368"/>
      <c r="G1842" s="368"/>
      <c r="H1842" s="368"/>
      <c r="I1842" s="368"/>
      <c r="L1842" s="368"/>
    </row>
    <row r="1843" spans="1:12">
      <c r="A1843" s="368"/>
      <c r="B1843" s="368"/>
      <c r="D1843" s="368"/>
      <c r="E1843" s="368"/>
      <c r="G1843" s="368"/>
      <c r="H1843" s="368"/>
      <c r="I1843" s="368"/>
      <c r="L1843" s="368"/>
    </row>
    <row r="1844" spans="1:12">
      <c r="A1844" s="368"/>
      <c r="B1844" s="368"/>
      <c r="D1844" s="368"/>
      <c r="E1844" s="368"/>
      <c r="G1844" s="368"/>
      <c r="H1844" s="368"/>
      <c r="I1844" s="368"/>
      <c r="L1844" s="368"/>
    </row>
    <row r="1845" spans="1:12">
      <c r="A1845" s="368"/>
      <c r="B1845" s="368"/>
      <c r="D1845" s="368"/>
      <c r="E1845" s="368"/>
      <c r="G1845" s="368"/>
      <c r="H1845" s="368"/>
      <c r="I1845" s="368"/>
      <c r="L1845" s="368"/>
    </row>
    <row r="1846" spans="1:12">
      <c r="A1846" s="368"/>
      <c r="B1846" s="368"/>
      <c r="D1846" s="368"/>
      <c r="E1846" s="368"/>
      <c r="G1846" s="368"/>
      <c r="H1846" s="368"/>
      <c r="I1846" s="368"/>
      <c r="L1846" s="368"/>
    </row>
    <row r="1847" spans="1:12">
      <c r="A1847" s="368"/>
      <c r="B1847" s="368"/>
      <c r="D1847" s="368"/>
      <c r="E1847" s="368"/>
      <c r="G1847" s="368"/>
      <c r="H1847" s="368"/>
      <c r="I1847" s="368"/>
      <c r="L1847" s="368"/>
    </row>
    <row r="1848" spans="1:12">
      <c r="A1848" s="368"/>
      <c r="B1848" s="368"/>
      <c r="D1848" s="368"/>
      <c r="E1848" s="368"/>
      <c r="G1848" s="368"/>
      <c r="H1848" s="368"/>
      <c r="I1848" s="368"/>
      <c r="L1848" s="368"/>
    </row>
    <row r="1849" spans="1:12">
      <c r="A1849" s="368"/>
      <c r="B1849" s="368"/>
      <c r="D1849" s="368"/>
      <c r="E1849" s="368"/>
      <c r="G1849" s="368"/>
      <c r="H1849" s="368"/>
      <c r="I1849" s="368"/>
      <c r="L1849" s="368"/>
    </row>
    <row r="1850" spans="1:12">
      <c r="A1850" s="368"/>
      <c r="B1850" s="368"/>
      <c r="D1850" s="368"/>
      <c r="E1850" s="368"/>
      <c r="G1850" s="368"/>
      <c r="H1850" s="368"/>
      <c r="I1850" s="368"/>
      <c r="L1850" s="368"/>
    </row>
    <row r="1851" spans="1:12">
      <c r="A1851" s="368"/>
      <c r="B1851" s="368"/>
      <c r="D1851" s="368"/>
      <c r="E1851" s="368"/>
      <c r="G1851" s="368"/>
      <c r="H1851" s="368"/>
      <c r="I1851" s="368"/>
      <c r="L1851" s="368"/>
    </row>
    <row r="1852" spans="1:12">
      <c r="A1852" s="368"/>
      <c r="B1852" s="368"/>
      <c r="D1852" s="368"/>
      <c r="E1852" s="368"/>
      <c r="G1852" s="368"/>
      <c r="H1852" s="368"/>
      <c r="I1852" s="368"/>
      <c r="L1852" s="368"/>
    </row>
    <row r="1853" spans="1:12">
      <c r="A1853" s="368"/>
      <c r="B1853" s="368"/>
      <c r="D1853" s="368"/>
      <c r="E1853" s="368"/>
      <c r="G1853" s="368"/>
      <c r="H1853" s="368"/>
      <c r="I1853" s="368"/>
      <c r="L1853" s="368"/>
    </row>
    <row r="1854" spans="1:12">
      <c r="A1854" s="368"/>
      <c r="B1854" s="368"/>
      <c r="D1854" s="368"/>
      <c r="E1854" s="368"/>
      <c r="G1854" s="368"/>
      <c r="H1854" s="368"/>
      <c r="I1854" s="368"/>
      <c r="L1854" s="368"/>
    </row>
    <row r="1855" spans="1:12">
      <c r="A1855" s="368"/>
      <c r="B1855" s="368"/>
      <c r="D1855" s="368"/>
      <c r="E1855" s="368"/>
      <c r="G1855" s="368"/>
      <c r="H1855" s="368"/>
      <c r="I1855" s="368"/>
      <c r="L1855" s="368"/>
    </row>
    <row r="1856" spans="1:12">
      <c r="A1856" s="368"/>
      <c r="B1856" s="368"/>
      <c r="D1856" s="368"/>
      <c r="E1856" s="368"/>
      <c r="G1856" s="368"/>
      <c r="H1856" s="368"/>
      <c r="I1856" s="368"/>
      <c r="L1856" s="368"/>
    </row>
    <row r="1857" spans="1:12">
      <c r="A1857" s="368"/>
      <c r="B1857" s="368"/>
      <c r="D1857" s="368"/>
      <c r="E1857" s="368"/>
      <c r="G1857" s="368"/>
      <c r="H1857" s="368"/>
      <c r="I1857" s="368"/>
      <c r="L1857" s="368"/>
    </row>
    <row r="1858" spans="1:12">
      <c r="A1858" s="368"/>
      <c r="B1858" s="368"/>
      <c r="D1858" s="368"/>
      <c r="E1858" s="368"/>
      <c r="G1858" s="368"/>
      <c r="H1858" s="368"/>
      <c r="I1858" s="368"/>
      <c r="L1858" s="368"/>
    </row>
    <row r="1859" spans="1:12">
      <c r="A1859" s="368"/>
      <c r="B1859" s="368"/>
      <c r="D1859" s="368"/>
      <c r="E1859" s="368"/>
      <c r="G1859" s="368"/>
      <c r="H1859" s="368"/>
      <c r="I1859" s="368"/>
      <c r="L1859" s="368"/>
    </row>
    <row r="1860" spans="1:12">
      <c r="A1860" s="368"/>
      <c r="B1860" s="368"/>
      <c r="D1860" s="368"/>
      <c r="E1860" s="368"/>
      <c r="G1860" s="368"/>
      <c r="H1860" s="368"/>
      <c r="I1860" s="368"/>
      <c r="L1860" s="368"/>
    </row>
    <row r="1861" spans="1:12">
      <c r="A1861" s="368"/>
      <c r="B1861" s="368"/>
      <c r="D1861" s="368"/>
      <c r="E1861" s="368"/>
      <c r="G1861" s="368"/>
      <c r="H1861" s="368"/>
      <c r="I1861" s="368"/>
      <c r="L1861" s="368"/>
    </row>
    <row r="1862" spans="1:12">
      <c r="A1862" s="368"/>
      <c r="B1862" s="368"/>
      <c r="D1862" s="368"/>
      <c r="E1862" s="368"/>
      <c r="G1862" s="368"/>
      <c r="H1862" s="368"/>
      <c r="I1862" s="368"/>
      <c r="L1862" s="368"/>
    </row>
    <row r="1863" spans="1:12">
      <c r="A1863" s="368"/>
      <c r="B1863" s="368"/>
      <c r="D1863" s="368"/>
      <c r="E1863" s="368"/>
      <c r="G1863" s="368"/>
      <c r="H1863" s="368"/>
      <c r="I1863" s="368"/>
      <c r="L1863" s="368"/>
    </row>
    <row r="1864" spans="1:12">
      <c r="A1864" s="368"/>
      <c r="B1864" s="368"/>
      <c r="D1864" s="368"/>
      <c r="E1864" s="368"/>
      <c r="G1864" s="368"/>
      <c r="H1864" s="368"/>
      <c r="I1864" s="368"/>
      <c r="L1864" s="368"/>
    </row>
    <row r="1865" spans="1:12">
      <c r="A1865" s="368"/>
      <c r="B1865" s="368"/>
      <c r="D1865" s="368"/>
      <c r="E1865" s="368"/>
      <c r="G1865" s="368"/>
      <c r="H1865" s="368"/>
      <c r="I1865" s="368"/>
      <c r="L1865" s="368"/>
    </row>
    <row r="1866" spans="1:12">
      <c r="A1866" s="368"/>
      <c r="B1866" s="368"/>
      <c r="D1866" s="368"/>
      <c r="E1866" s="368"/>
      <c r="G1866" s="368"/>
      <c r="H1866" s="368"/>
      <c r="I1866" s="368"/>
      <c r="L1866" s="368"/>
    </row>
    <row r="1867" spans="1:12">
      <c r="A1867" s="368"/>
      <c r="B1867" s="368"/>
      <c r="D1867" s="368"/>
      <c r="E1867" s="368"/>
      <c r="G1867" s="368"/>
      <c r="H1867" s="368"/>
      <c r="I1867" s="368"/>
      <c r="L1867" s="368"/>
    </row>
    <row r="1868" spans="1:12">
      <c r="A1868" s="368"/>
      <c r="B1868" s="368"/>
      <c r="D1868" s="368"/>
      <c r="E1868" s="368"/>
      <c r="G1868" s="368"/>
      <c r="H1868" s="368"/>
      <c r="I1868" s="368"/>
      <c r="L1868" s="368"/>
    </row>
    <row r="1869" spans="1:12">
      <c r="A1869" s="368"/>
      <c r="B1869" s="368"/>
      <c r="D1869" s="368"/>
      <c r="E1869" s="368"/>
      <c r="G1869" s="368"/>
      <c r="H1869" s="368"/>
      <c r="I1869" s="368"/>
      <c r="L1869" s="368"/>
    </row>
    <row r="1870" spans="1:12">
      <c r="A1870" s="368"/>
      <c r="B1870" s="368"/>
      <c r="D1870" s="368"/>
      <c r="E1870" s="368"/>
      <c r="G1870" s="368"/>
      <c r="H1870" s="368"/>
      <c r="I1870" s="368"/>
      <c r="L1870" s="368"/>
    </row>
    <row r="1871" spans="1:12">
      <c r="A1871" s="368"/>
      <c r="B1871" s="368"/>
      <c r="D1871" s="368"/>
      <c r="E1871" s="368"/>
      <c r="G1871" s="368"/>
      <c r="H1871" s="368"/>
      <c r="I1871" s="368"/>
      <c r="L1871" s="368"/>
    </row>
    <row r="1872" spans="1:12">
      <c r="A1872" s="368"/>
      <c r="B1872" s="368"/>
      <c r="D1872" s="368"/>
      <c r="E1872" s="368"/>
      <c r="G1872" s="368"/>
      <c r="H1872" s="368"/>
      <c r="I1872" s="368"/>
      <c r="L1872" s="368"/>
    </row>
    <row r="1873" spans="1:12">
      <c r="A1873" s="368"/>
      <c r="B1873" s="368"/>
      <c r="D1873" s="368"/>
      <c r="E1873" s="368"/>
      <c r="G1873" s="368"/>
      <c r="H1873" s="368"/>
      <c r="I1873" s="368"/>
      <c r="L1873" s="368"/>
    </row>
    <row r="1874" spans="1:12">
      <c r="A1874" s="368"/>
      <c r="B1874" s="368"/>
      <c r="D1874" s="368"/>
      <c r="E1874" s="368"/>
      <c r="G1874" s="368"/>
      <c r="H1874" s="368"/>
      <c r="I1874" s="368"/>
      <c r="L1874" s="368"/>
    </row>
    <row r="1875" spans="1:12">
      <c r="A1875" s="368"/>
      <c r="B1875" s="368"/>
      <c r="D1875" s="368"/>
      <c r="E1875" s="368"/>
      <c r="G1875" s="368"/>
      <c r="H1875" s="368"/>
      <c r="I1875" s="368"/>
      <c r="L1875" s="368"/>
    </row>
    <row r="1876" spans="1:12">
      <c r="A1876" s="368"/>
      <c r="B1876" s="368"/>
      <c r="D1876" s="368"/>
      <c r="E1876" s="368"/>
      <c r="G1876" s="368"/>
      <c r="H1876" s="368"/>
      <c r="I1876" s="368"/>
      <c r="L1876" s="368"/>
    </row>
    <row r="1877" spans="1:12">
      <c r="A1877" s="368"/>
      <c r="B1877" s="368"/>
      <c r="D1877" s="368"/>
      <c r="E1877" s="368"/>
      <c r="G1877" s="368"/>
      <c r="H1877" s="368"/>
      <c r="I1877" s="368"/>
      <c r="L1877" s="368"/>
    </row>
    <row r="1878" spans="1:12">
      <c r="A1878" s="368"/>
      <c r="B1878" s="368"/>
      <c r="D1878" s="368"/>
      <c r="E1878" s="368"/>
      <c r="G1878" s="368"/>
      <c r="H1878" s="368"/>
      <c r="I1878" s="368"/>
      <c r="L1878" s="368"/>
    </row>
    <row r="1879" spans="1:12">
      <c r="A1879" s="368"/>
      <c r="B1879" s="368"/>
      <c r="D1879" s="368"/>
      <c r="E1879" s="368"/>
      <c r="G1879" s="368"/>
      <c r="H1879" s="368"/>
      <c r="I1879" s="368"/>
      <c r="L1879" s="368"/>
    </row>
    <row r="1880" spans="1:12">
      <c r="A1880" s="368"/>
      <c r="B1880" s="368"/>
      <c r="D1880" s="368"/>
      <c r="E1880" s="368"/>
      <c r="G1880" s="368"/>
      <c r="H1880" s="368"/>
      <c r="I1880" s="368"/>
      <c r="L1880" s="368"/>
    </row>
    <row r="1881" spans="1:12">
      <c r="A1881" s="368"/>
      <c r="B1881" s="368"/>
      <c r="D1881" s="368"/>
      <c r="E1881" s="368"/>
      <c r="G1881" s="368"/>
      <c r="H1881" s="368"/>
      <c r="I1881" s="368"/>
      <c r="L1881" s="368"/>
    </row>
    <row r="1882" spans="1:12">
      <c r="A1882" s="368"/>
      <c r="B1882" s="368"/>
      <c r="D1882" s="368"/>
      <c r="E1882" s="368"/>
      <c r="G1882" s="368"/>
      <c r="H1882" s="368"/>
      <c r="I1882" s="368"/>
      <c r="L1882" s="368"/>
    </row>
    <row r="1883" spans="1:12">
      <c r="A1883" s="368"/>
      <c r="B1883" s="368"/>
      <c r="D1883" s="368"/>
      <c r="E1883" s="368"/>
      <c r="G1883" s="368"/>
      <c r="H1883" s="368"/>
      <c r="I1883" s="368"/>
      <c r="L1883" s="368"/>
    </row>
    <row r="1884" spans="1:12">
      <c r="A1884" s="368"/>
      <c r="B1884" s="368"/>
      <c r="D1884" s="368"/>
      <c r="E1884" s="368"/>
      <c r="G1884" s="368"/>
      <c r="H1884" s="368"/>
      <c r="I1884" s="368"/>
      <c r="L1884" s="368"/>
    </row>
    <row r="1885" spans="1:12">
      <c r="A1885" s="368"/>
      <c r="B1885" s="368"/>
      <c r="D1885" s="368"/>
      <c r="E1885" s="368"/>
      <c r="G1885" s="368"/>
      <c r="H1885" s="368"/>
      <c r="I1885" s="368"/>
      <c r="L1885" s="368"/>
    </row>
    <row r="1886" spans="1:12">
      <c r="A1886" s="368"/>
      <c r="B1886" s="368"/>
      <c r="D1886" s="368"/>
      <c r="E1886" s="368"/>
      <c r="G1886" s="368"/>
      <c r="H1886" s="368"/>
      <c r="I1886" s="368"/>
      <c r="L1886" s="368"/>
    </row>
    <row r="1887" spans="1:12">
      <c r="A1887" s="368"/>
      <c r="B1887" s="368"/>
      <c r="D1887" s="368"/>
      <c r="E1887" s="368"/>
      <c r="G1887" s="368"/>
      <c r="H1887" s="368"/>
      <c r="I1887" s="368"/>
      <c r="L1887" s="368"/>
    </row>
    <row r="1888" spans="1:12">
      <c r="A1888" s="368"/>
      <c r="B1888" s="368"/>
      <c r="D1888" s="368"/>
      <c r="E1888" s="368"/>
      <c r="G1888" s="368"/>
      <c r="H1888" s="368"/>
      <c r="I1888" s="368"/>
      <c r="L1888" s="368"/>
    </row>
    <row r="1889" spans="1:12">
      <c r="A1889" s="368"/>
      <c r="B1889" s="368"/>
      <c r="D1889" s="368"/>
      <c r="E1889" s="368"/>
      <c r="G1889" s="368"/>
      <c r="H1889" s="368"/>
      <c r="I1889" s="368"/>
      <c r="L1889" s="368"/>
    </row>
    <row r="1890" spans="1:12">
      <c r="A1890" s="368"/>
      <c r="B1890" s="368"/>
      <c r="D1890" s="368"/>
      <c r="E1890" s="368"/>
      <c r="G1890" s="368"/>
      <c r="H1890" s="368"/>
      <c r="I1890" s="368"/>
      <c r="L1890" s="368"/>
    </row>
    <row r="1891" spans="1:12">
      <c r="A1891" s="368"/>
      <c r="B1891" s="368"/>
      <c r="D1891" s="368"/>
      <c r="E1891" s="368"/>
      <c r="G1891" s="368"/>
      <c r="H1891" s="368"/>
      <c r="I1891" s="368"/>
      <c r="L1891" s="368"/>
    </row>
    <row r="1892" spans="1:12">
      <c r="A1892" s="368"/>
      <c r="B1892" s="368"/>
      <c r="D1892" s="368"/>
      <c r="E1892" s="368"/>
      <c r="G1892" s="368"/>
      <c r="H1892" s="368"/>
      <c r="I1892" s="368"/>
      <c r="L1892" s="368"/>
    </row>
    <row r="1893" spans="1:12">
      <c r="A1893" s="368"/>
      <c r="B1893" s="368"/>
      <c r="D1893" s="368"/>
      <c r="E1893" s="368"/>
      <c r="G1893" s="368"/>
      <c r="H1893" s="368"/>
      <c r="I1893" s="368"/>
      <c r="L1893" s="368"/>
    </row>
    <row r="1894" spans="1:12">
      <c r="A1894" s="368"/>
      <c r="B1894" s="368"/>
      <c r="D1894" s="368"/>
      <c r="E1894" s="368"/>
      <c r="G1894" s="368"/>
      <c r="H1894" s="368"/>
      <c r="I1894" s="368"/>
      <c r="L1894" s="368"/>
    </row>
    <row r="1895" spans="1:12">
      <c r="A1895" s="368"/>
      <c r="B1895" s="368"/>
      <c r="D1895" s="368"/>
      <c r="E1895" s="368"/>
      <c r="G1895" s="368"/>
      <c r="H1895" s="368"/>
      <c r="I1895" s="368"/>
      <c r="L1895" s="368"/>
    </row>
    <row r="1896" spans="1:12">
      <c r="A1896" s="368"/>
      <c r="B1896" s="368"/>
      <c r="D1896" s="368"/>
      <c r="E1896" s="368"/>
      <c r="G1896" s="368"/>
      <c r="H1896" s="368"/>
      <c r="I1896" s="368"/>
      <c r="L1896" s="368"/>
    </row>
    <row r="1897" spans="1:12">
      <c r="A1897" s="368"/>
      <c r="B1897" s="368"/>
      <c r="D1897" s="368"/>
      <c r="E1897" s="368"/>
      <c r="G1897" s="368"/>
      <c r="H1897" s="368"/>
      <c r="I1897" s="368"/>
      <c r="L1897" s="368"/>
    </row>
    <row r="1898" spans="1:12">
      <c r="A1898" s="368"/>
      <c r="B1898" s="368"/>
      <c r="D1898" s="368"/>
      <c r="E1898" s="368"/>
      <c r="G1898" s="368"/>
      <c r="H1898" s="368"/>
      <c r="I1898" s="368"/>
      <c r="L1898" s="368"/>
    </row>
    <row r="1899" spans="1:12">
      <c r="A1899" s="368"/>
      <c r="B1899" s="368"/>
      <c r="D1899" s="368"/>
      <c r="E1899" s="368"/>
      <c r="G1899" s="368"/>
      <c r="H1899" s="368"/>
      <c r="I1899" s="368"/>
      <c r="L1899" s="368"/>
    </row>
    <row r="1900" spans="1:12">
      <c r="A1900" s="368"/>
      <c r="B1900" s="368"/>
      <c r="D1900" s="368"/>
      <c r="E1900" s="368"/>
      <c r="G1900" s="368"/>
      <c r="H1900" s="368"/>
      <c r="I1900" s="368"/>
      <c r="L1900" s="368"/>
    </row>
    <row r="1901" spans="1:12">
      <c r="A1901" s="368"/>
      <c r="B1901" s="368"/>
      <c r="D1901" s="368"/>
      <c r="E1901" s="368"/>
      <c r="G1901" s="368"/>
      <c r="H1901" s="368"/>
      <c r="I1901" s="368"/>
      <c r="L1901" s="368"/>
    </row>
    <row r="1902" spans="1:12">
      <c r="A1902" s="368"/>
      <c r="B1902" s="368"/>
      <c r="D1902" s="368"/>
      <c r="E1902" s="368"/>
      <c r="G1902" s="368"/>
      <c r="H1902" s="368"/>
      <c r="I1902" s="368"/>
      <c r="L1902" s="368"/>
    </row>
    <row r="1903" spans="1:12">
      <c r="A1903" s="368"/>
      <c r="B1903" s="368"/>
      <c r="D1903" s="368"/>
      <c r="E1903" s="368"/>
      <c r="G1903" s="368"/>
      <c r="H1903" s="368"/>
      <c r="I1903" s="368"/>
      <c r="L1903" s="368"/>
    </row>
    <row r="1904" spans="1:12">
      <c r="A1904" s="368"/>
      <c r="B1904" s="368"/>
      <c r="D1904" s="368"/>
      <c r="E1904" s="368"/>
      <c r="G1904" s="368"/>
      <c r="H1904" s="368"/>
      <c r="I1904" s="368"/>
      <c r="L1904" s="368"/>
    </row>
    <row r="1905" spans="1:12">
      <c r="A1905" s="368"/>
      <c r="B1905" s="368"/>
      <c r="D1905" s="368"/>
      <c r="E1905" s="368"/>
      <c r="G1905" s="368"/>
      <c r="H1905" s="368"/>
      <c r="I1905" s="368"/>
      <c r="L1905" s="368"/>
    </row>
    <row r="1906" spans="1:12">
      <c r="A1906" s="368"/>
      <c r="B1906" s="368"/>
      <c r="D1906" s="368"/>
      <c r="E1906" s="368"/>
      <c r="G1906" s="368"/>
      <c r="H1906" s="368"/>
      <c r="I1906" s="368"/>
      <c r="L1906" s="368"/>
    </row>
    <row r="1907" spans="1:12">
      <c r="A1907" s="368"/>
      <c r="B1907" s="368"/>
      <c r="D1907" s="368"/>
      <c r="E1907" s="368"/>
      <c r="G1907" s="368"/>
      <c r="H1907" s="368"/>
      <c r="I1907" s="368"/>
      <c r="L1907" s="368"/>
    </row>
    <row r="1908" spans="1:12">
      <c r="A1908" s="368"/>
      <c r="B1908" s="368"/>
      <c r="D1908" s="368"/>
      <c r="E1908" s="368"/>
      <c r="G1908" s="368"/>
      <c r="H1908" s="368"/>
      <c r="I1908" s="368"/>
      <c r="L1908" s="368"/>
    </row>
    <row r="1909" spans="1:12">
      <c r="A1909" s="368"/>
      <c r="B1909" s="368"/>
      <c r="D1909" s="368"/>
      <c r="E1909" s="368"/>
      <c r="G1909" s="368"/>
      <c r="H1909" s="368"/>
      <c r="I1909" s="368"/>
      <c r="L1909" s="368"/>
    </row>
    <row r="1910" spans="1:12">
      <c r="A1910" s="368"/>
      <c r="B1910" s="368"/>
      <c r="D1910" s="368"/>
      <c r="E1910" s="368"/>
      <c r="G1910" s="368"/>
      <c r="H1910" s="368"/>
      <c r="I1910" s="368"/>
      <c r="L1910" s="368"/>
    </row>
    <row r="1911" spans="1:12">
      <c r="A1911" s="368"/>
      <c r="B1911" s="368"/>
      <c r="D1911" s="368"/>
      <c r="E1911" s="368"/>
      <c r="G1911" s="368"/>
      <c r="H1911" s="368"/>
      <c r="I1911" s="368"/>
      <c r="L1911" s="368"/>
    </row>
    <row r="1912" spans="1:12">
      <c r="A1912" s="368"/>
      <c r="B1912" s="368"/>
      <c r="D1912" s="368"/>
      <c r="E1912" s="368"/>
      <c r="G1912" s="368"/>
      <c r="H1912" s="368"/>
      <c r="I1912" s="368"/>
      <c r="L1912" s="368"/>
    </row>
    <row r="1913" spans="1:12">
      <c r="A1913" s="368"/>
      <c r="B1913" s="368"/>
      <c r="D1913" s="368"/>
      <c r="E1913" s="368"/>
      <c r="G1913" s="368"/>
      <c r="H1913" s="368"/>
      <c r="I1913" s="368"/>
      <c r="L1913" s="368"/>
    </row>
    <row r="1914" spans="1:12">
      <c r="A1914" s="368"/>
      <c r="B1914" s="368"/>
      <c r="D1914" s="368"/>
      <c r="E1914" s="368"/>
      <c r="G1914" s="368"/>
      <c r="H1914" s="368"/>
      <c r="I1914" s="368"/>
      <c r="L1914" s="368"/>
    </row>
    <row r="1915" spans="1:12">
      <c r="A1915" s="368"/>
      <c r="B1915" s="368"/>
      <c r="D1915" s="368"/>
      <c r="E1915" s="368"/>
      <c r="G1915" s="368"/>
      <c r="H1915" s="368"/>
      <c r="I1915" s="368"/>
      <c r="L1915" s="368"/>
    </row>
    <row r="1916" spans="1:12">
      <c r="A1916" s="368"/>
      <c r="B1916" s="368"/>
      <c r="D1916" s="368"/>
      <c r="E1916" s="368"/>
      <c r="G1916" s="368"/>
      <c r="H1916" s="368"/>
      <c r="I1916" s="368"/>
      <c r="L1916" s="368"/>
    </row>
    <row r="1917" spans="1:12">
      <c r="A1917" s="368"/>
      <c r="B1917" s="368"/>
      <c r="D1917" s="368"/>
      <c r="E1917" s="368"/>
      <c r="G1917" s="368"/>
      <c r="H1917" s="368"/>
      <c r="I1917" s="368"/>
      <c r="L1917" s="368"/>
    </row>
    <row r="1918" spans="1:12">
      <c r="A1918" s="368"/>
      <c r="B1918" s="368"/>
      <c r="D1918" s="368"/>
      <c r="E1918" s="368"/>
      <c r="G1918" s="368"/>
      <c r="H1918" s="368"/>
      <c r="I1918" s="368"/>
      <c r="L1918" s="368"/>
    </row>
    <row r="1919" spans="1:12">
      <c r="A1919" s="368"/>
      <c r="B1919" s="368"/>
      <c r="D1919" s="368"/>
      <c r="E1919" s="368"/>
      <c r="G1919" s="368"/>
      <c r="H1919" s="368"/>
      <c r="I1919" s="368"/>
      <c r="L1919" s="368"/>
    </row>
    <row r="1920" spans="1:12">
      <c r="A1920" s="368"/>
      <c r="B1920" s="368"/>
      <c r="D1920" s="368"/>
      <c r="E1920" s="368"/>
      <c r="G1920" s="368"/>
      <c r="H1920" s="368"/>
      <c r="I1920" s="368"/>
      <c r="L1920" s="368"/>
    </row>
    <row r="1921" spans="1:12">
      <c r="A1921" s="368"/>
      <c r="B1921" s="368"/>
      <c r="D1921" s="368"/>
      <c r="E1921" s="368"/>
      <c r="G1921" s="368"/>
      <c r="H1921" s="368"/>
      <c r="I1921" s="368"/>
      <c r="L1921" s="368"/>
    </row>
    <row r="1922" spans="1:12">
      <c r="A1922" s="368"/>
      <c r="B1922" s="368"/>
      <c r="D1922" s="368"/>
      <c r="E1922" s="368"/>
      <c r="G1922" s="368"/>
      <c r="H1922" s="368"/>
      <c r="I1922" s="368"/>
      <c r="L1922" s="368"/>
    </row>
    <row r="1923" spans="1:12">
      <c r="A1923" s="368"/>
      <c r="B1923" s="368"/>
      <c r="D1923" s="368"/>
      <c r="E1923" s="368"/>
      <c r="G1923" s="368"/>
      <c r="H1923" s="368"/>
      <c r="I1923" s="368"/>
      <c r="L1923" s="368"/>
    </row>
    <row r="1924" spans="1:12">
      <c r="A1924" s="368"/>
      <c r="B1924" s="368"/>
      <c r="D1924" s="368"/>
      <c r="E1924" s="368"/>
      <c r="G1924" s="368"/>
      <c r="H1924" s="368"/>
      <c r="I1924" s="368"/>
      <c r="L1924" s="368"/>
    </row>
    <row r="1925" spans="1:12">
      <c r="A1925" s="368"/>
      <c r="B1925" s="368"/>
      <c r="D1925" s="368"/>
      <c r="E1925" s="368"/>
      <c r="G1925" s="368"/>
      <c r="H1925" s="368"/>
      <c r="I1925" s="368"/>
      <c r="L1925" s="368"/>
    </row>
    <row r="1926" spans="1:12">
      <c r="A1926" s="368"/>
      <c r="B1926" s="368"/>
      <c r="D1926" s="368"/>
      <c r="E1926" s="368"/>
      <c r="G1926" s="368"/>
      <c r="H1926" s="368"/>
      <c r="I1926" s="368"/>
      <c r="L1926" s="368"/>
    </row>
    <row r="1927" spans="1:12">
      <c r="A1927" s="368"/>
      <c r="B1927" s="368"/>
      <c r="D1927" s="368"/>
      <c r="E1927" s="368"/>
      <c r="G1927" s="368"/>
      <c r="H1927" s="368"/>
      <c r="I1927" s="368"/>
      <c r="L1927" s="368"/>
    </row>
    <row r="1928" spans="1:12">
      <c r="A1928" s="368"/>
      <c r="B1928" s="368"/>
      <c r="D1928" s="368"/>
      <c r="E1928" s="368"/>
      <c r="G1928" s="368"/>
      <c r="H1928" s="368"/>
      <c r="I1928" s="368"/>
      <c r="L1928" s="368"/>
    </row>
    <row r="1929" spans="1:12">
      <c r="A1929" s="368"/>
      <c r="B1929" s="368"/>
      <c r="D1929" s="368"/>
      <c r="E1929" s="368"/>
      <c r="G1929" s="368"/>
      <c r="H1929" s="368"/>
      <c r="I1929" s="368"/>
      <c r="L1929" s="368"/>
    </row>
    <row r="1930" spans="1:12">
      <c r="A1930" s="368"/>
      <c r="B1930" s="368"/>
      <c r="D1930" s="368"/>
      <c r="E1930" s="368"/>
      <c r="G1930" s="368"/>
      <c r="H1930" s="368"/>
      <c r="I1930" s="368"/>
      <c r="L1930" s="368"/>
    </row>
    <row r="1931" spans="1:12">
      <c r="A1931" s="368"/>
      <c r="B1931" s="368"/>
      <c r="D1931" s="368"/>
      <c r="E1931" s="368"/>
      <c r="G1931" s="368"/>
      <c r="H1931" s="368"/>
      <c r="I1931" s="368"/>
      <c r="L1931" s="368"/>
    </row>
    <row r="1932" spans="1:12">
      <c r="A1932" s="368"/>
      <c r="B1932" s="368"/>
      <c r="D1932" s="368"/>
      <c r="E1932" s="368"/>
      <c r="G1932" s="368"/>
      <c r="H1932" s="368"/>
      <c r="I1932" s="368"/>
      <c r="L1932" s="368"/>
    </row>
    <row r="1933" spans="1:12">
      <c r="A1933" s="368"/>
      <c r="B1933" s="368"/>
      <c r="D1933" s="368"/>
      <c r="E1933" s="368"/>
      <c r="G1933" s="368"/>
      <c r="H1933" s="368"/>
      <c r="I1933" s="368"/>
      <c r="L1933" s="368"/>
    </row>
    <row r="1934" spans="1:12">
      <c r="A1934" s="368"/>
      <c r="B1934" s="368"/>
      <c r="D1934" s="368"/>
      <c r="E1934" s="368"/>
      <c r="G1934" s="368"/>
      <c r="H1934" s="368"/>
      <c r="I1934" s="368"/>
      <c r="L1934" s="368"/>
    </row>
    <row r="1935" spans="1:12">
      <c r="A1935" s="368"/>
      <c r="B1935" s="368"/>
      <c r="D1935" s="368"/>
      <c r="E1935" s="368"/>
      <c r="G1935" s="368"/>
      <c r="H1935" s="368"/>
      <c r="I1935" s="368"/>
      <c r="L1935" s="368"/>
    </row>
    <row r="1936" spans="1:12">
      <c r="A1936" s="368"/>
      <c r="B1936" s="368"/>
      <c r="D1936" s="368"/>
      <c r="E1936" s="368"/>
      <c r="G1936" s="368"/>
      <c r="H1936" s="368"/>
      <c r="I1936" s="368"/>
      <c r="L1936" s="368"/>
    </row>
    <row r="1937" spans="1:12">
      <c r="A1937" s="368"/>
      <c r="B1937" s="368"/>
      <c r="D1937" s="368"/>
      <c r="E1937" s="368"/>
      <c r="G1937" s="368"/>
      <c r="H1937" s="368"/>
      <c r="I1937" s="368"/>
      <c r="L1937" s="368"/>
    </row>
    <row r="1938" spans="1:12">
      <c r="A1938" s="368"/>
      <c r="B1938" s="368"/>
      <c r="D1938" s="368"/>
      <c r="E1938" s="368"/>
      <c r="G1938" s="368"/>
      <c r="H1938" s="368"/>
      <c r="I1938" s="368"/>
      <c r="L1938" s="368"/>
    </row>
    <row r="1939" spans="1:12">
      <c r="A1939" s="368"/>
      <c r="B1939" s="368"/>
      <c r="D1939" s="368"/>
      <c r="E1939" s="368"/>
      <c r="G1939" s="368"/>
      <c r="H1939" s="368"/>
      <c r="I1939" s="368"/>
      <c r="L1939" s="368"/>
    </row>
    <row r="1940" spans="1:12">
      <c r="A1940" s="368"/>
      <c r="B1940" s="368"/>
      <c r="D1940" s="368"/>
      <c r="E1940" s="368"/>
      <c r="G1940" s="368"/>
      <c r="H1940" s="368"/>
      <c r="I1940" s="368"/>
      <c r="L1940" s="368"/>
    </row>
    <row r="1941" spans="1:12">
      <c r="A1941" s="368"/>
      <c r="B1941" s="368"/>
      <c r="D1941" s="368"/>
      <c r="E1941" s="368"/>
      <c r="G1941" s="368"/>
      <c r="H1941" s="368"/>
      <c r="I1941" s="368"/>
      <c r="L1941" s="368"/>
    </row>
    <row r="1942" spans="1:12">
      <c r="A1942" s="368"/>
      <c r="B1942" s="368"/>
      <c r="D1942" s="368"/>
      <c r="E1942" s="368"/>
      <c r="G1942" s="368"/>
      <c r="H1942" s="368"/>
      <c r="I1942" s="368"/>
      <c r="L1942" s="368"/>
    </row>
    <row r="1943" spans="1:12">
      <c r="A1943" s="368"/>
      <c r="B1943" s="368"/>
      <c r="D1943" s="368"/>
      <c r="E1943" s="368"/>
      <c r="G1943" s="368"/>
      <c r="H1943" s="368"/>
      <c r="I1943" s="368"/>
      <c r="L1943" s="368"/>
    </row>
    <row r="1944" spans="1:12">
      <c r="A1944" s="368"/>
      <c r="B1944" s="368"/>
      <c r="D1944" s="368"/>
      <c r="E1944" s="368"/>
      <c r="G1944" s="368"/>
      <c r="H1944" s="368"/>
      <c r="I1944" s="368"/>
      <c r="L1944" s="368"/>
    </row>
    <row r="1945" spans="1:12">
      <c r="A1945" s="368"/>
      <c r="B1945" s="368"/>
      <c r="D1945" s="368"/>
      <c r="E1945" s="368"/>
      <c r="G1945" s="368"/>
      <c r="H1945" s="368"/>
      <c r="I1945" s="368"/>
      <c r="L1945" s="368"/>
    </row>
    <row r="1946" spans="1:12">
      <c r="A1946" s="368"/>
      <c r="B1946" s="368"/>
      <c r="D1946" s="368"/>
      <c r="E1946" s="368"/>
      <c r="G1946" s="368"/>
      <c r="H1946" s="368"/>
      <c r="I1946" s="368"/>
      <c r="L1946" s="368"/>
    </row>
    <row r="1947" spans="1:12">
      <c r="A1947" s="368"/>
      <c r="B1947" s="368"/>
      <c r="D1947" s="368"/>
      <c r="E1947" s="368"/>
      <c r="G1947" s="368"/>
      <c r="H1947" s="368"/>
      <c r="I1947" s="368"/>
      <c r="L1947" s="368"/>
    </row>
    <row r="1948" spans="1:12">
      <c r="A1948" s="368"/>
      <c r="B1948" s="368"/>
      <c r="D1948" s="368"/>
      <c r="E1948" s="368"/>
      <c r="G1948" s="368"/>
      <c r="H1948" s="368"/>
      <c r="I1948" s="368"/>
      <c r="L1948" s="368"/>
    </row>
    <row r="1949" spans="1:12">
      <c r="A1949" s="368"/>
      <c r="B1949" s="368"/>
      <c r="D1949" s="368"/>
      <c r="E1949" s="368"/>
      <c r="G1949" s="368"/>
      <c r="H1949" s="368"/>
      <c r="I1949" s="368"/>
      <c r="L1949" s="368"/>
    </row>
    <row r="1950" spans="1:12">
      <c r="A1950" s="368"/>
      <c r="B1950" s="368"/>
      <c r="D1950" s="368"/>
      <c r="E1950" s="368"/>
      <c r="G1950" s="368"/>
      <c r="H1950" s="368"/>
      <c r="I1950" s="368"/>
      <c r="L1950" s="368"/>
    </row>
    <row r="1951" spans="1:12">
      <c r="A1951" s="368"/>
      <c r="B1951" s="368"/>
      <c r="D1951" s="368"/>
      <c r="E1951" s="368"/>
      <c r="G1951" s="368"/>
      <c r="H1951" s="368"/>
      <c r="I1951" s="368"/>
      <c r="L1951" s="368"/>
    </row>
    <row r="1952" spans="1:12">
      <c r="A1952" s="368"/>
      <c r="B1952" s="368"/>
      <c r="D1952" s="368"/>
      <c r="E1952" s="368"/>
      <c r="G1952" s="368"/>
      <c r="H1952" s="368"/>
      <c r="I1952" s="368"/>
      <c r="L1952" s="368"/>
    </row>
    <row r="1953" spans="1:12">
      <c r="A1953" s="368"/>
      <c r="B1953" s="368"/>
      <c r="D1953" s="368"/>
      <c r="E1953" s="368"/>
      <c r="G1953" s="368"/>
      <c r="H1953" s="368"/>
      <c r="I1953" s="368"/>
      <c r="L1953" s="368"/>
    </row>
    <row r="1954" spans="1:12">
      <c r="A1954" s="368"/>
      <c r="B1954" s="368"/>
      <c r="D1954" s="368"/>
      <c r="E1954" s="368"/>
      <c r="G1954" s="368"/>
      <c r="H1954" s="368"/>
      <c r="I1954" s="368"/>
      <c r="L1954" s="368"/>
    </row>
    <row r="1955" spans="1:12">
      <c r="A1955" s="368"/>
      <c r="B1955" s="368"/>
      <c r="D1955" s="368"/>
      <c r="E1955" s="368"/>
      <c r="G1955" s="368"/>
      <c r="H1955" s="368"/>
      <c r="I1955" s="368"/>
      <c r="L1955" s="368"/>
    </row>
    <row r="1956" spans="1:12">
      <c r="A1956" s="368"/>
      <c r="B1956" s="368"/>
      <c r="D1956" s="368"/>
      <c r="E1956" s="368"/>
      <c r="G1956" s="368"/>
      <c r="H1956" s="368"/>
      <c r="I1956" s="368"/>
      <c r="L1956" s="368"/>
    </row>
    <row r="1957" spans="1:12">
      <c r="A1957" s="368"/>
      <c r="B1957" s="368"/>
      <c r="D1957" s="368"/>
      <c r="E1957" s="368"/>
      <c r="G1957" s="368"/>
      <c r="H1957" s="368"/>
      <c r="I1957" s="368"/>
      <c r="L1957" s="368"/>
    </row>
    <row r="1958" spans="1:12">
      <c r="A1958" s="368"/>
      <c r="B1958" s="368"/>
      <c r="D1958" s="368"/>
      <c r="E1958" s="368"/>
      <c r="G1958" s="368"/>
      <c r="H1958" s="368"/>
      <c r="I1958" s="368"/>
      <c r="L1958" s="368"/>
    </row>
    <row r="1959" spans="1:12">
      <c r="A1959" s="368"/>
      <c r="B1959" s="368"/>
      <c r="D1959" s="368"/>
      <c r="E1959" s="368"/>
      <c r="G1959" s="368"/>
      <c r="H1959" s="368"/>
      <c r="I1959" s="368"/>
      <c r="L1959" s="368"/>
    </row>
    <row r="1960" spans="1:12">
      <c r="A1960" s="368"/>
      <c r="B1960" s="368"/>
      <c r="D1960" s="368"/>
      <c r="E1960" s="368"/>
      <c r="G1960" s="368"/>
      <c r="H1960" s="368"/>
      <c r="I1960" s="368"/>
      <c r="L1960" s="368"/>
    </row>
    <row r="1961" spans="1:12">
      <c r="A1961" s="368"/>
      <c r="B1961" s="368"/>
      <c r="D1961" s="368"/>
      <c r="E1961" s="368"/>
      <c r="G1961" s="368"/>
      <c r="H1961" s="368"/>
      <c r="I1961" s="368"/>
      <c r="L1961" s="368"/>
    </row>
    <row r="1962" spans="1:12">
      <c r="A1962" s="368"/>
      <c r="B1962" s="368"/>
      <c r="D1962" s="368"/>
      <c r="E1962" s="368"/>
      <c r="G1962" s="368"/>
      <c r="H1962" s="368"/>
      <c r="I1962" s="368"/>
      <c r="L1962" s="368"/>
    </row>
    <row r="1963" spans="1:12">
      <c r="A1963" s="368"/>
      <c r="B1963" s="368"/>
      <c r="D1963" s="368"/>
      <c r="E1963" s="368"/>
      <c r="G1963" s="368"/>
      <c r="H1963" s="368"/>
      <c r="I1963" s="368"/>
      <c r="L1963" s="368"/>
    </row>
    <row r="1964" spans="1:12">
      <c r="A1964" s="368"/>
      <c r="B1964" s="368"/>
      <c r="D1964" s="368"/>
      <c r="E1964" s="368"/>
      <c r="G1964" s="368"/>
      <c r="H1964" s="368"/>
      <c r="I1964" s="368"/>
      <c r="L1964" s="368"/>
    </row>
    <row r="1965" spans="1:12">
      <c r="A1965" s="368"/>
      <c r="B1965" s="368"/>
      <c r="D1965" s="368"/>
      <c r="E1965" s="368"/>
      <c r="G1965" s="368"/>
      <c r="H1965" s="368"/>
      <c r="I1965" s="368"/>
      <c r="L1965" s="368"/>
    </row>
    <row r="1966" spans="1:12">
      <c r="A1966" s="368"/>
      <c r="B1966" s="368"/>
      <c r="D1966" s="368"/>
      <c r="E1966" s="368"/>
      <c r="G1966" s="368"/>
      <c r="H1966" s="368"/>
      <c r="I1966" s="368"/>
      <c r="L1966" s="368"/>
    </row>
    <row r="1967" spans="1:12">
      <c r="A1967" s="368"/>
      <c r="B1967" s="368"/>
      <c r="D1967" s="368"/>
      <c r="E1967" s="368"/>
      <c r="G1967" s="368"/>
      <c r="H1967" s="368"/>
      <c r="I1967" s="368"/>
      <c r="L1967" s="368"/>
    </row>
    <row r="1968" spans="1:12">
      <c r="A1968" s="368"/>
      <c r="B1968" s="368"/>
      <c r="D1968" s="368"/>
      <c r="E1968" s="368"/>
      <c r="G1968" s="368"/>
      <c r="H1968" s="368"/>
      <c r="I1968" s="368"/>
      <c r="L1968" s="368"/>
    </row>
    <row r="1969" spans="1:12">
      <c r="A1969" s="368"/>
      <c r="B1969" s="368"/>
      <c r="D1969" s="368"/>
      <c r="E1969" s="368"/>
      <c r="G1969" s="368"/>
      <c r="H1969" s="368"/>
      <c r="I1969" s="368"/>
      <c r="L1969" s="368"/>
    </row>
    <row r="1970" spans="1:12">
      <c r="A1970" s="368"/>
      <c r="B1970" s="368"/>
      <c r="D1970" s="368"/>
      <c r="E1970" s="368"/>
      <c r="G1970" s="368"/>
      <c r="H1970" s="368"/>
      <c r="I1970" s="368"/>
      <c r="L1970" s="368"/>
    </row>
    <row r="1971" spans="1:12">
      <c r="A1971" s="368"/>
      <c r="B1971" s="368"/>
      <c r="D1971" s="368"/>
      <c r="E1971" s="368"/>
      <c r="G1971" s="368"/>
      <c r="H1971" s="368"/>
      <c r="I1971" s="368"/>
      <c r="L1971" s="368"/>
    </row>
    <row r="1972" spans="1:12">
      <c r="A1972" s="368"/>
      <c r="B1972" s="368"/>
      <c r="D1972" s="368"/>
      <c r="E1972" s="368"/>
      <c r="G1972" s="368"/>
      <c r="H1972" s="368"/>
      <c r="I1972" s="368"/>
      <c r="L1972" s="368"/>
    </row>
    <row r="1973" spans="1:12">
      <c r="A1973" s="368"/>
      <c r="B1973" s="368"/>
      <c r="D1973" s="368"/>
      <c r="E1973" s="368"/>
      <c r="G1973" s="368"/>
      <c r="H1973" s="368"/>
      <c r="I1973" s="368"/>
      <c r="L1973" s="368"/>
    </row>
    <row r="1974" spans="1:12">
      <c r="A1974" s="368"/>
      <c r="B1974" s="368"/>
      <c r="D1974" s="368"/>
      <c r="E1974" s="368"/>
      <c r="G1974" s="368"/>
      <c r="H1974" s="368"/>
      <c r="I1974" s="368"/>
      <c r="L1974" s="368"/>
    </row>
    <row r="1975" spans="1:12">
      <c r="A1975" s="368"/>
      <c r="B1975" s="368"/>
      <c r="D1975" s="368"/>
      <c r="E1975" s="368"/>
      <c r="G1975" s="368"/>
      <c r="H1975" s="368"/>
      <c r="I1975" s="368"/>
      <c r="L1975" s="368"/>
    </row>
    <row r="1976" spans="1:12">
      <c r="A1976" s="368"/>
      <c r="B1976" s="368"/>
      <c r="D1976" s="368"/>
      <c r="E1976" s="368"/>
      <c r="G1976" s="368"/>
      <c r="H1976" s="368"/>
      <c r="I1976" s="368"/>
      <c r="L1976" s="368"/>
    </row>
    <row r="1977" spans="1:12">
      <c r="A1977" s="368"/>
      <c r="B1977" s="368"/>
      <c r="D1977" s="368"/>
      <c r="E1977" s="368"/>
      <c r="G1977" s="368"/>
      <c r="H1977" s="368"/>
      <c r="I1977" s="368"/>
      <c r="L1977" s="368"/>
    </row>
    <row r="1978" spans="1:12">
      <c r="A1978" s="368"/>
      <c r="B1978" s="368"/>
      <c r="D1978" s="368"/>
      <c r="E1978" s="368"/>
      <c r="G1978" s="368"/>
      <c r="H1978" s="368"/>
      <c r="I1978" s="368"/>
      <c r="L1978" s="368"/>
    </row>
    <row r="1979" spans="1:12">
      <c r="A1979" s="368"/>
      <c r="B1979" s="368"/>
      <c r="D1979" s="368"/>
      <c r="E1979" s="368"/>
      <c r="G1979" s="368"/>
      <c r="H1979" s="368"/>
      <c r="I1979" s="368"/>
      <c r="L1979" s="368"/>
    </row>
    <row r="1980" spans="1:12">
      <c r="A1980" s="368"/>
      <c r="B1980" s="368"/>
      <c r="D1980" s="368"/>
      <c r="E1980" s="368"/>
      <c r="G1980" s="368"/>
      <c r="H1980" s="368"/>
      <c r="I1980" s="368"/>
      <c r="L1980" s="368"/>
    </row>
    <row r="1981" spans="1:12">
      <c r="A1981" s="368"/>
      <c r="B1981" s="368"/>
      <c r="D1981" s="368"/>
      <c r="E1981" s="368"/>
      <c r="G1981" s="368"/>
      <c r="H1981" s="368"/>
      <c r="I1981" s="368"/>
      <c r="L1981" s="368"/>
    </row>
    <row r="1982" spans="1:12">
      <c r="A1982" s="368"/>
      <c r="B1982" s="368"/>
      <c r="D1982" s="368"/>
      <c r="E1982" s="368"/>
      <c r="G1982" s="368"/>
      <c r="H1982" s="368"/>
      <c r="I1982" s="368"/>
      <c r="L1982" s="368"/>
    </row>
    <row r="1983" spans="1:12">
      <c r="A1983" s="368"/>
      <c r="B1983" s="368"/>
      <c r="D1983" s="368"/>
      <c r="E1983" s="368"/>
      <c r="G1983" s="368"/>
      <c r="H1983" s="368"/>
      <c r="I1983" s="368"/>
      <c r="L1983" s="368"/>
    </row>
    <row r="1984" spans="1:12">
      <c r="A1984" s="368"/>
      <c r="B1984" s="368"/>
      <c r="D1984" s="368"/>
      <c r="E1984" s="368"/>
      <c r="G1984" s="368"/>
      <c r="H1984" s="368"/>
      <c r="I1984" s="368"/>
      <c r="L1984" s="368"/>
    </row>
    <row r="1985" spans="1:12">
      <c r="A1985" s="368"/>
      <c r="B1985" s="368"/>
      <c r="D1985" s="368"/>
      <c r="E1985" s="368"/>
      <c r="G1985" s="368"/>
      <c r="H1985" s="368"/>
      <c r="I1985" s="368"/>
      <c r="L1985" s="368"/>
    </row>
    <row r="1986" spans="1:12">
      <c r="A1986" s="368"/>
      <c r="B1986" s="368"/>
      <c r="D1986" s="368"/>
      <c r="E1986" s="368"/>
      <c r="G1986" s="368"/>
      <c r="H1986" s="368"/>
      <c r="I1986" s="368"/>
      <c r="L1986" s="368"/>
    </row>
    <row r="1987" spans="1:12">
      <c r="A1987" s="368"/>
      <c r="B1987" s="368"/>
      <c r="D1987" s="368"/>
      <c r="E1987" s="368"/>
      <c r="G1987" s="368"/>
      <c r="H1987" s="368"/>
      <c r="I1987" s="368"/>
      <c r="L1987" s="368"/>
    </row>
    <row r="1988" spans="1:12">
      <c r="A1988" s="368"/>
      <c r="B1988" s="368"/>
      <c r="D1988" s="368"/>
      <c r="E1988" s="368"/>
      <c r="G1988" s="368"/>
      <c r="H1988" s="368"/>
      <c r="I1988" s="368"/>
      <c r="L1988" s="368"/>
    </row>
    <row r="1989" spans="1:12">
      <c r="A1989" s="368"/>
      <c r="B1989" s="368"/>
      <c r="D1989" s="368"/>
      <c r="E1989" s="368"/>
      <c r="G1989" s="368"/>
      <c r="H1989" s="368"/>
      <c r="I1989" s="368"/>
      <c r="L1989" s="368"/>
    </row>
    <row r="1990" spans="1:12">
      <c r="A1990" s="368"/>
      <c r="B1990" s="368"/>
      <c r="D1990" s="368"/>
      <c r="E1990" s="368"/>
      <c r="G1990" s="368"/>
      <c r="H1990" s="368"/>
      <c r="I1990" s="368"/>
      <c r="L1990" s="368"/>
    </row>
    <row r="1991" spans="1:12">
      <c r="A1991" s="368"/>
      <c r="B1991" s="368"/>
      <c r="D1991" s="368"/>
      <c r="E1991" s="368"/>
      <c r="G1991" s="368"/>
      <c r="H1991" s="368"/>
      <c r="I1991" s="368"/>
      <c r="L1991" s="368"/>
    </row>
    <row r="1992" spans="1:12">
      <c r="A1992" s="368"/>
      <c r="B1992" s="368"/>
      <c r="D1992" s="368"/>
      <c r="E1992" s="368"/>
      <c r="G1992" s="368"/>
      <c r="H1992" s="368"/>
      <c r="I1992" s="368"/>
      <c r="L1992" s="368"/>
    </row>
    <row r="1993" spans="1:12">
      <c r="A1993" s="368"/>
      <c r="B1993" s="368"/>
      <c r="D1993" s="368"/>
      <c r="E1993" s="368"/>
      <c r="G1993" s="368"/>
      <c r="H1993" s="368"/>
      <c r="I1993" s="368"/>
      <c r="L1993" s="368"/>
    </row>
    <row r="1994" spans="1:12">
      <c r="A1994" s="368"/>
      <c r="B1994" s="368"/>
      <c r="D1994" s="368"/>
      <c r="E1994" s="368"/>
      <c r="G1994" s="368"/>
      <c r="H1994" s="368"/>
      <c r="I1994" s="368"/>
      <c r="L1994" s="368"/>
    </row>
    <row r="1995" spans="1:12">
      <c r="A1995" s="368"/>
      <c r="B1995" s="368"/>
      <c r="D1995" s="368"/>
      <c r="E1995" s="368"/>
      <c r="G1995" s="368"/>
      <c r="H1995" s="368"/>
      <c r="I1995" s="368"/>
      <c r="L1995" s="368"/>
    </row>
    <row r="1996" spans="1:12">
      <c r="A1996" s="368"/>
      <c r="B1996" s="368"/>
      <c r="D1996" s="368"/>
      <c r="E1996" s="368"/>
      <c r="G1996" s="368"/>
      <c r="H1996" s="368"/>
      <c r="I1996" s="368"/>
      <c r="L1996" s="368"/>
    </row>
    <row r="1997" spans="1:12">
      <c r="A1997" s="368"/>
      <c r="B1997" s="368"/>
      <c r="D1997" s="368"/>
      <c r="E1997" s="368"/>
      <c r="G1997" s="368"/>
      <c r="H1997" s="368"/>
      <c r="I1997" s="368"/>
      <c r="L1997" s="368"/>
    </row>
    <row r="1998" spans="1:12">
      <c r="A1998" s="368"/>
      <c r="B1998" s="368"/>
      <c r="D1998" s="368"/>
      <c r="E1998" s="368"/>
      <c r="G1998" s="368"/>
      <c r="H1998" s="368"/>
      <c r="I1998" s="368"/>
      <c r="L1998" s="368"/>
    </row>
    <row r="1999" spans="1:12">
      <c r="A1999" s="368"/>
      <c r="B1999" s="368"/>
      <c r="D1999" s="368"/>
      <c r="E1999" s="368"/>
      <c r="G1999" s="368"/>
      <c r="H1999" s="368"/>
      <c r="I1999" s="368"/>
      <c r="L1999" s="368"/>
    </row>
    <row r="2000" spans="1:12">
      <c r="A2000" s="368"/>
      <c r="B2000" s="368"/>
      <c r="D2000" s="368"/>
      <c r="E2000" s="368"/>
      <c r="G2000" s="368"/>
      <c r="H2000" s="368"/>
      <c r="I2000" s="368"/>
      <c r="L2000" s="368"/>
    </row>
    <row r="2001" spans="1:12">
      <c r="A2001" s="368"/>
      <c r="B2001" s="368"/>
      <c r="D2001" s="368"/>
      <c r="E2001" s="368"/>
      <c r="G2001" s="368"/>
      <c r="H2001" s="368"/>
      <c r="I2001" s="368"/>
      <c r="L2001" s="368"/>
    </row>
    <row r="2002" spans="1:12">
      <c r="A2002" s="368"/>
      <c r="B2002" s="368"/>
      <c r="D2002" s="368"/>
      <c r="E2002" s="368"/>
      <c r="G2002" s="368"/>
      <c r="H2002" s="368"/>
      <c r="I2002" s="368"/>
      <c r="L2002" s="368"/>
    </row>
    <row r="2003" spans="1:12">
      <c r="A2003" s="368"/>
      <c r="B2003" s="368"/>
      <c r="D2003" s="368"/>
      <c r="E2003" s="368"/>
      <c r="G2003" s="368"/>
      <c r="H2003" s="368"/>
      <c r="I2003" s="368"/>
      <c r="L2003" s="368"/>
    </row>
    <row r="2004" spans="1:12">
      <c r="A2004" s="368"/>
      <c r="B2004" s="368"/>
      <c r="D2004" s="368"/>
      <c r="E2004" s="368"/>
      <c r="G2004" s="368"/>
      <c r="H2004" s="368"/>
      <c r="I2004" s="368"/>
      <c r="L2004" s="368"/>
    </row>
    <row r="2005" spans="1:12">
      <c r="A2005" s="368"/>
      <c r="B2005" s="368"/>
      <c r="D2005" s="368"/>
      <c r="E2005" s="368"/>
      <c r="G2005" s="368"/>
      <c r="H2005" s="368"/>
      <c r="I2005" s="368"/>
      <c r="L2005" s="368"/>
    </row>
    <row r="2006" spans="1:12">
      <c r="A2006" s="368"/>
      <c r="B2006" s="368"/>
      <c r="D2006" s="368"/>
      <c r="E2006" s="368"/>
      <c r="G2006" s="368"/>
      <c r="H2006" s="368"/>
      <c r="I2006" s="368"/>
      <c r="L2006" s="368"/>
    </row>
    <row r="2007" spans="1:12">
      <c r="A2007" s="368"/>
      <c r="B2007" s="368"/>
      <c r="D2007" s="368"/>
      <c r="E2007" s="368"/>
      <c r="G2007" s="368"/>
      <c r="H2007" s="368"/>
      <c r="I2007" s="368"/>
      <c r="L2007" s="368"/>
    </row>
    <row r="2008" spans="1:12">
      <c r="A2008" s="368"/>
      <c r="B2008" s="368"/>
      <c r="D2008" s="368"/>
      <c r="E2008" s="368"/>
      <c r="G2008" s="368"/>
      <c r="H2008" s="368"/>
      <c r="I2008" s="368"/>
      <c r="L2008" s="368"/>
    </row>
    <row r="2009" spans="1:12">
      <c r="A2009" s="368"/>
      <c r="B2009" s="368"/>
      <c r="D2009" s="368"/>
      <c r="E2009" s="368"/>
      <c r="G2009" s="368"/>
      <c r="H2009" s="368"/>
      <c r="I2009" s="368"/>
      <c r="L2009" s="368"/>
    </row>
    <row r="2010" spans="1:12">
      <c r="A2010" s="368"/>
      <c r="B2010" s="368"/>
      <c r="D2010" s="368"/>
      <c r="E2010" s="368"/>
      <c r="G2010" s="368"/>
      <c r="H2010" s="368"/>
      <c r="I2010" s="368"/>
      <c r="L2010" s="368"/>
    </row>
    <row r="2011" spans="1:12">
      <c r="A2011" s="368"/>
      <c r="B2011" s="368"/>
      <c r="D2011" s="368"/>
      <c r="E2011" s="368"/>
      <c r="G2011" s="368"/>
      <c r="H2011" s="368"/>
      <c r="I2011" s="368"/>
      <c r="L2011" s="368"/>
    </row>
    <row r="2012" spans="1:12">
      <c r="A2012" s="368"/>
      <c r="B2012" s="368"/>
      <c r="D2012" s="368"/>
      <c r="E2012" s="368"/>
      <c r="G2012" s="368"/>
      <c r="H2012" s="368"/>
      <c r="I2012" s="368"/>
      <c r="L2012" s="368"/>
    </row>
    <row r="2013" spans="1:12">
      <c r="A2013" s="368"/>
      <c r="B2013" s="368"/>
      <c r="D2013" s="368"/>
      <c r="E2013" s="368"/>
      <c r="G2013" s="368"/>
      <c r="H2013" s="368"/>
      <c r="I2013" s="368"/>
      <c r="L2013" s="368"/>
    </row>
    <row r="2014" spans="1:12">
      <c r="A2014" s="368"/>
      <c r="B2014" s="368"/>
      <c r="D2014" s="368"/>
      <c r="E2014" s="368"/>
      <c r="G2014" s="368"/>
      <c r="H2014" s="368"/>
      <c r="I2014" s="368"/>
      <c r="L2014" s="368"/>
    </row>
    <row r="2015" spans="1:12">
      <c r="A2015" s="368"/>
      <c r="B2015" s="368"/>
      <c r="D2015" s="368"/>
      <c r="E2015" s="368"/>
      <c r="G2015" s="368"/>
      <c r="H2015" s="368"/>
      <c r="I2015" s="368"/>
      <c r="L2015" s="368"/>
    </row>
    <row r="2016" spans="1:12">
      <c r="A2016" s="368"/>
      <c r="B2016" s="368"/>
      <c r="D2016" s="368"/>
      <c r="E2016" s="368"/>
      <c r="G2016" s="368"/>
      <c r="H2016" s="368"/>
      <c r="I2016" s="368"/>
      <c r="L2016" s="368"/>
    </row>
    <row r="2017" spans="1:12">
      <c r="A2017" s="368"/>
      <c r="B2017" s="368"/>
      <c r="D2017" s="368"/>
      <c r="E2017" s="368"/>
      <c r="G2017" s="368"/>
      <c r="H2017" s="368"/>
      <c r="I2017" s="368"/>
      <c r="L2017" s="368"/>
    </row>
    <row r="2018" spans="1:12">
      <c r="A2018" s="368"/>
      <c r="B2018" s="368"/>
      <c r="D2018" s="368"/>
      <c r="E2018" s="368"/>
      <c r="G2018" s="368"/>
      <c r="H2018" s="368"/>
      <c r="I2018" s="368"/>
      <c r="L2018" s="368"/>
    </row>
    <row r="2019" spans="1:12">
      <c r="A2019" s="368"/>
      <c r="B2019" s="368"/>
      <c r="D2019" s="368"/>
      <c r="E2019" s="368"/>
      <c r="G2019" s="368"/>
      <c r="H2019" s="368"/>
      <c r="I2019" s="368"/>
      <c r="L2019" s="368"/>
    </row>
    <row r="2020" spans="1:12">
      <c r="A2020" s="368"/>
      <c r="B2020" s="368"/>
      <c r="D2020" s="368"/>
      <c r="E2020" s="368"/>
      <c r="G2020" s="368"/>
      <c r="H2020" s="368"/>
      <c r="I2020" s="368"/>
      <c r="L2020" s="368"/>
    </row>
    <row r="2021" spans="1:12">
      <c r="A2021" s="368"/>
      <c r="B2021" s="368"/>
      <c r="D2021" s="368"/>
      <c r="E2021" s="368"/>
      <c r="G2021" s="368"/>
      <c r="H2021" s="368"/>
      <c r="I2021" s="368"/>
      <c r="L2021" s="368"/>
    </row>
    <row r="2022" spans="1:12">
      <c r="A2022" s="368"/>
      <c r="B2022" s="368"/>
      <c r="D2022" s="368"/>
      <c r="E2022" s="368"/>
      <c r="G2022" s="368"/>
      <c r="H2022" s="368"/>
      <c r="I2022" s="368"/>
      <c r="L2022" s="368"/>
    </row>
    <row r="2023" spans="1:12">
      <c r="A2023" s="368"/>
      <c r="B2023" s="368"/>
      <c r="D2023" s="368"/>
      <c r="E2023" s="368"/>
      <c r="G2023" s="368"/>
      <c r="H2023" s="368"/>
      <c r="I2023" s="368"/>
      <c r="L2023" s="368"/>
    </row>
    <row r="2024" spans="1:12">
      <c r="A2024" s="368"/>
      <c r="B2024" s="368"/>
      <c r="D2024" s="368"/>
      <c r="E2024" s="368"/>
      <c r="G2024" s="368"/>
      <c r="H2024" s="368"/>
      <c r="I2024" s="368"/>
      <c r="L2024" s="368"/>
    </row>
    <row r="2025" spans="1:12">
      <c r="A2025" s="368"/>
      <c r="B2025" s="368"/>
      <c r="D2025" s="368"/>
      <c r="E2025" s="368"/>
      <c r="G2025" s="368"/>
      <c r="H2025" s="368"/>
      <c r="I2025" s="368"/>
      <c r="L2025" s="368"/>
    </row>
    <row r="2026" spans="1:12">
      <c r="A2026" s="368"/>
      <c r="B2026" s="368"/>
      <c r="D2026" s="368"/>
      <c r="E2026" s="368"/>
      <c r="G2026" s="368"/>
      <c r="H2026" s="368"/>
      <c r="I2026" s="368"/>
      <c r="L2026" s="368"/>
    </row>
    <row r="2027" spans="1:12">
      <c r="A2027" s="368"/>
      <c r="B2027" s="368"/>
      <c r="D2027" s="368"/>
      <c r="E2027" s="368"/>
      <c r="G2027" s="368"/>
      <c r="H2027" s="368"/>
      <c r="I2027" s="368"/>
      <c r="L2027" s="368"/>
    </row>
    <row r="2028" spans="1:12">
      <c r="A2028" s="368"/>
      <c r="B2028" s="368"/>
      <c r="D2028" s="368"/>
      <c r="E2028" s="368"/>
      <c r="G2028" s="368"/>
      <c r="H2028" s="368"/>
      <c r="I2028" s="368"/>
      <c r="L2028" s="368"/>
    </row>
    <row r="2029" spans="1:12">
      <c r="A2029" s="368"/>
      <c r="B2029" s="368"/>
      <c r="D2029" s="368"/>
      <c r="E2029" s="368"/>
      <c r="G2029" s="368"/>
      <c r="H2029" s="368"/>
      <c r="I2029" s="368"/>
      <c r="L2029" s="368"/>
    </row>
    <row r="2030" spans="1:12">
      <c r="A2030" s="368"/>
      <c r="B2030" s="368"/>
      <c r="D2030" s="368"/>
      <c r="E2030" s="368"/>
      <c r="G2030" s="368"/>
      <c r="H2030" s="368"/>
      <c r="I2030" s="368"/>
      <c r="L2030" s="368"/>
    </row>
    <row r="2031" spans="1:12">
      <c r="A2031" s="368"/>
      <c r="B2031" s="368"/>
      <c r="D2031" s="368"/>
      <c r="E2031" s="368"/>
      <c r="G2031" s="368"/>
      <c r="H2031" s="368"/>
      <c r="I2031" s="368"/>
      <c r="L2031" s="368"/>
    </row>
    <row r="2032" spans="1:12">
      <c r="A2032" s="368"/>
      <c r="B2032" s="368"/>
      <c r="D2032" s="368"/>
      <c r="E2032" s="368"/>
      <c r="G2032" s="368"/>
      <c r="H2032" s="368"/>
      <c r="I2032" s="368"/>
      <c r="L2032" s="368"/>
    </row>
    <row r="2033" spans="1:12">
      <c r="A2033" s="368"/>
      <c r="B2033" s="368"/>
      <c r="D2033" s="368"/>
      <c r="E2033" s="368"/>
      <c r="G2033" s="368"/>
      <c r="H2033" s="368"/>
      <c r="I2033" s="368"/>
      <c r="L2033" s="368"/>
    </row>
    <row r="2034" spans="1:12">
      <c r="A2034" s="368"/>
      <c r="B2034" s="368"/>
      <c r="D2034" s="368"/>
      <c r="E2034" s="368"/>
      <c r="G2034" s="368"/>
      <c r="H2034" s="368"/>
      <c r="I2034" s="368"/>
      <c r="L2034" s="368"/>
    </row>
    <row r="2035" spans="1:12">
      <c r="A2035" s="368"/>
      <c r="B2035" s="368"/>
      <c r="D2035" s="368"/>
      <c r="E2035" s="368"/>
      <c r="G2035" s="368"/>
      <c r="H2035" s="368"/>
      <c r="I2035" s="368"/>
      <c r="L2035" s="368"/>
    </row>
    <row r="2036" spans="1:12">
      <c r="A2036" s="368"/>
      <c r="B2036" s="368"/>
      <c r="D2036" s="368"/>
      <c r="E2036" s="368"/>
      <c r="G2036" s="368"/>
      <c r="H2036" s="368"/>
      <c r="I2036" s="368"/>
      <c r="L2036" s="368"/>
    </row>
    <row r="2037" spans="1:12">
      <c r="A2037" s="368"/>
      <c r="B2037" s="368"/>
      <c r="D2037" s="368"/>
      <c r="E2037" s="368"/>
      <c r="G2037" s="368"/>
      <c r="H2037" s="368"/>
      <c r="I2037" s="368"/>
      <c r="L2037" s="368"/>
    </row>
    <row r="2038" spans="1:12">
      <c r="A2038" s="368"/>
      <c r="B2038" s="368"/>
      <c r="D2038" s="368"/>
      <c r="E2038" s="368"/>
      <c r="G2038" s="368"/>
      <c r="H2038" s="368"/>
      <c r="I2038" s="368"/>
      <c r="L2038" s="368"/>
    </row>
    <row r="2039" spans="1:12">
      <c r="A2039" s="368"/>
      <c r="B2039" s="368"/>
      <c r="D2039" s="368"/>
      <c r="E2039" s="368"/>
      <c r="G2039" s="368"/>
      <c r="H2039" s="368"/>
      <c r="I2039" s="368"/>
      <c r="L2039" s="368"/>
    </row>
    <row r="2040" spans="1:12">
      <c r="A2040" s="368"/>
      <c r="B2040" s="368"/>
      <c r="D2040" s="368"/>
      <c r="E2040" s="368"/>
      <c r="G2040" s="368"/>
      <c r="H2040" s="368"/>
      <c r="I2040" s="368"/>
      <c r="L2040" s="368"/>
    </row>
    <row r="2041" spans="1:12">
      <c r="A2041" s="368"/>
      <c r="B2041" s="368"/>
      <c r="D2041" s="368"/>
      <c r="E2041" s="368"/>
      <c r="G2041" s="368"/>
      <c r="H2041" s="368"/>
      <c r="I2041" s="368"/>
      <c r="L2041" s="368"/>
    </row>
    <row r="2042" spans="1:12">
      <c r="A2042" s="368"/>
      <c r="B2042" s="368"/>
      <c r="D2042" s="368"/>
      <c r="E2042" s="368"/>
      <c r="G2042" s="368"/>
      <c r="H2042" s="368"/>
      <c r="I2042" s="368"/>
      <c r="L2042" s="368"/>
    </row>
    <row r="2043" spans="1:12">
      <c r="A2043" s="368"/>
      <c r="B2043" s="368"/>
      <c r="D2043" s="368"/>
      <c r="E2043" s="368"/>
      <c r="G2043" s="368"/>
      <c r="H2043" s="368"/>
      <c r="I2043" s="368"/>
      <c r="L2043" s="368"/>
    </row>
    <row r="2044" spans="1:12">
      <c r="A2044" s="368"/>
      <c r="B2044" s="368"/>
      <c r="D2044" s="368"/>
      <c r="E2044" s="368"/>
      <c r="G2044" s="368"/>
      <c r="H2044" s="368"/>
      <c r="I2044" s="368"/>
      <c r="L2044" s="368"/>
    </row>
    <row r="2045" spans="1:12">
      <c r="A2045" s="368"/>
      <c r="B2045" s="368"/>
      <c r="D2045" s="368"/>
      <c r="E2045" s="368"/>
      <c r="G2045" s="368"/>
      <c r="H2045" s="368"/>
      <c r="I2045" s="368"/>
      <c r="L2045" s="368"/>
    </row>
    <row r="2046" spans="1:12">
      <c r="A2046" s="368"/>
      <c r="B2046" s="368"/>
      <c r="D2046" s="368"/>
      <c r="E2046" s="368"/>
      <c r="G2046" s="368"/>
      <c r="H2046" s="368"/>
      <c r="I2046" s="368"/>
      <c r="L2046" s="368"/>
    </row>
    <row r="2047" spans="1:12">
      <c r="A2047" s="368"/>
      <c r="B2047" s="368"/>
      <c r="D2047" s="368"/>
      <c r="E2047" s="368"/>
      <c r="G2047" s="368"/>
      <c r="H2047" s="368"/>
      <c r="I2047" s="368"/>
      <c r="L2047" s="368"/>
    </row>
    <row r="2048" spans="1:12">
      <c r="A2048" s="368"/>
      <c r="B2048" s="368"/>
      <c r="D2048" s="368"/>
      <c r="E2048" s="368"/>
      <c r="G2048" s="368"/>
      <c r="H2048" s="368"/>
      <c r="I2048" s="368"/>
      <c r="L2048" s="368"/>
    </row>
    <row r="2049" spans="1:12">
      <c r="A2049" s="368"/>
      <c r="B2049" s="368"/>
      <c r="D2049" s="368"/>
      <c r="E2049" s="368"/>
      <c r="G2049" s="368"/>
      <c r="H2049" s="368"/>
      <c r="I2049" s="368"/>
      <c r="L2049" s="368"/>
    </row>
    <row r="2050" spans="1:12">
      <c r="A2050" s="368"/>
      <c r="B2050" s="368"/>
      <c r="D2050" s="368"/>
      <c r="E2050" s="368"/>
      <c r="G2050" s="368"/>
      <c r="H2050" s="368"/>
      <c r="I2050" s="368"/>
      <c r="L2050" s="368"/>
    </row>
    <row r="2051" spans="1:12">
      <c r="A2051" s="368"/>
      <c r="B2051" s="368"/>
      <c r="D2051" s="368"/>
      <c r="E2051" s="368"/>
      <c r="G2051" s="368"/>
      <c r="H2051" s="368"/>
      <c r="I2051" s="368"/>
      <c r="L2051" s="368"/>
    </row>
    <row r="2052" spans="1:12">
      <c r="A2052" s="368"/>
      <c r="B2052" s="368"/>
      <c r="D2052" s="368"/>
      <c r="E2052" s="368"/>
      <c r="G2052" s="368"/>
      <c r="H2052" s="368"/>
      <c r="I2052" s="368"/>
      <c r="L2052" s="368"/>
    </row>
    <row r="2053" spans="1:12">
      <c r="A2053" s="368"/>
      <c r="B2053" s="368"/>
      <c r="D2053" s="368"/>
      <c r="E2053" s="368"/>
      <c r="G2053" s="368"/>
      <c r="H2053" s="368"/>
      <c r="I2053" s="368"/>
      <c r="L2053" s="368"/>
    </row>
    <row r="2054" spans="1:12">
      <c r="A2054" s="368"/>
      <c r="B2054" s="368"/>
      <c r="D2054" s="368"/>
      <c r="E2054" s="368"/>
      <c r="G2054" s="368"/>
      <c r="H2054" s="368"/>
      <c r="I2054" s="368"/>
      <c r="L2054" s="368"/>
    </row>
    <row r="2055" spans="1:12">
      <c r="A2055" s="368"/>
      <c r="B2055" s="368"/>
      <c r="D2055" s="368"/>
      <c r="E2055" s="368"/>
      <c r="G2055" s="368"/>
      <c r="H2055" s="368"/>
      <c r="I2055" s="368"/>
      <c r="L2055" s="368"/>
    </row>
    <row r="2056" spans="1:12">
      <c r="A2056" s="368"/>
      <c r="B2056" s="368"/>
      <c r="D2056" s="368"/>
      <c r="E2056" s="368"/>
      <c r="G2056" s="368"/>
      <c r="H2056" s="368"/>
      <c r="I2056" s="368"/>
      <c r="L2056" s="368"/>
    </row>
    <row r="2057" spans="1:12">
      <c r="A2057" s="368"/>
      <c r="B2057" s="368"/>
      <c r="D2057" s="368"/>
      <c r="E2057" s="368"/>
      <c r="G2057" s="368"/>
      <c r="H2057" s="368"/>
      <c r="I2057" s="368"/>
      <c r="L2057" s="368"/>
    </row>
    <row r="2058" spans="1:12">
      <c r="A2058" s="368"/>
      <c r="B2058" s="368"/>
      <c r="D2058" s="368"/>
      <c r="E2058" s="368"/>
      <c r="G2058" s="368"/>
      <c r="H2058" s="368"/>
      <c r="I2058" s="368"/>
      <c r="L2058" s="368"/>
    </row>
    <row r="2059" spans="1:12">
      <c r="A2059" s="368"/>
      <c r="B2059" s="368"/>
      <c r="D2059" s="368"/>
      <c r="E2059" s="368"/>
      <c r="G2059" s="368"/>
      <c r="H2059" s="368"/>
      <c r="I2059" s="368"/>
      <c r="L2059" s="368"/>
    </row>
    <row r="2060" spans="1:12">
      <c r="A2060" s="368"/>
      <c r="B2060" s="368"/>
      <c r="D2060" s="368"/>
      <c r="E2060" s="368"/>
      <c r="G2060" s="368"/>
      <c r="H2060" s="368"/>
      <c r="I2060" s="368"/>
      <c r="L2060" s="368"/>
    </row>
    <row r="2061" spans="1:12">
      <c r="A2061" s="368"/>
      <c r="B2061" s="368"/>
      <c r="D2061" s="368"/>
      <c r="E2061" s="368"/>
      <c r="G2061" s="368"/>
      <c r="H2061" s="368"/>
      <c r="I2061" s="368"/>
      <c r="L2061" s="368"/>
    </row>
    <row r="2062" spans="1:12">
      <c r="A2062" s="368"/>
      <c r="B2062" s="368"/>
      <c r="D2062" s="368"/>
      <c r="E2062" s="368"/>
      <c r="G2062" s="368"/>
      <c r="H2062" s="368"/>
      <c r="I2062" s="368"/>
      <c r="L2062" s="368"/>
    </row>
    <row r="2063" spans="1:12">
      <c r="A2063" s="368"/>
      <c r="B2063" s="368"/>
      <c r="D2063" s="368"/>
      <c r="E2063" s="368"/>
      <c r="G2063" s="368"/>
      <c r="H2063" s="368"/>
      <c r="I2063" s="368"/>
      <c r="L2063" s="368"/>
    </row>
    <row r="2064" spans="1:12">
      <c r="A2064" s="368"/>
      <c r="B2064" s="368"/>
      <c r="D2064" s="368"/>
      <c r="E2064" s="368"/>
      <c r="G2064" s="368"/>
      <c r="H2064" s="368"/>
      <c r="I2064" s="368"/>
      <c r="L2064" s="368"/>
    </row>
    <row r="2065" spans="1:12">
      <c r="A2065" s="368"/>
      <c r="B2065" s="368"/>
      <c r="D2065" s="368"/>
      <c r="E2065" s="368"/>
      <c r="G2065" s="368"/>
      <c r="H2065" s="368"/>
      <c r="I2065" s="368"/>
      <c r="L2065" s="368"/>
    </row>
    <row r="2066" spans="1:12">
      <c r="A2066" s="368"/>
      <c r="B2066" s="368"/>
      <c r="D2066" s="368"/>
      <c r="E2066" s="368"/>
      <c r="G2066" s="368"/>
      <c r="H2066" s="368"/>
      <c r="I2066" s="368"/>
      <c r="L2066" s="368"/>
    </row>
    <row r="2067" spans="1:12">
      <c r="A2067" s="368"/>
      <c r="B2067" s="368"/>
      <c r="D2067" s="368"/>
      <c r="E2067" s="368"/>
      <c r="G2067" s="368"/>
      <c r="H2067" s="368"/>
      <c r="I2067" s="368"/>
      <c r="L2067" s="368"/>
    </row>
    <row r="2068" spans="1:12">
      <c r="A2068" s="368"/>
      <c r="B2068" s="368"/>
      <c r="D2068" s="368"/>
      <c r="E2068" s="368"/>
      <c r="G2068" s="368"/>
      <c r="H2068" s="368"/>
      <c r="I2068" s="368"/>
      <c r="L2068" s="368"/>
    </row>
    <row r="2069" spans="1:12">
      <c r="A2069" s="368"/>
      <c r="B2069" s="368"/>
      <c r="D2069" s="368"/>
      <c r="E2069" s="368"/>
      <c r="G2069" s="368"/>
      <c r="H2069" s="368"/>
      <c r="I2069" s="368"/>
      <c r="L2069" s="368"/>
    </row>
    <row r="2070" spans="1:12">
      <c r="A2070" s="368"/>
      <c r="B2070" s="368"/>
      <c r="D2070" s="368"/>
      <c r="E2070" s="368"/>
      <c r="G2070" s="368"/>
      <c r="H2070" s="368"/>
      <c r="I2070" s="368"/>
      <c r="L2070" s="368"/>
    </row>
    <row r="2071" spans="1:12">
      <c r="A2071" s="368"/>
      <c r="B2071" s="368"/>
      <c r="D2071" s="368"/>
      <c r="E2071" s="368"/>
      <c r="G2071" s="368"/>
      <c r="H2071" s="368"/>
      <c r="I2071" s="368"/>
      <c r="L2071" s="368"/>
    </row>
    <row r="2072" spans="1:12">
      <c r="A2072" s="368"/>
      <c r="B2072" s="368"/>
      <c r="D2072" s="368"/>
      <c r="E2072" s="368"/>
      <c r="G2072" s="368"/>
      <c r="H2072" s="368"/>
      <c r="I2072" s="368"/>
      <c r="L2072" s="368"/>
    </row>
    <row r="2073" spans="1:12">
      <c r="A2073" s="368"/>
      <c r="B2073" s="368"/>
      <c r="D2073" s="368"/>
      <c r="E2073" s="368"/>
      <c r="G2073" s="368"/>
      <c r="H2073" s="368"/>
      <c r="I2073" s="368"/>
      <c r="L2073" s="368"/>
    </row>
    <row r="2074" spans="1:12">
      <c r="A2074" s="368"/>
      <c r="B2074" s="368"/>
      <c r="D2074" s="368"/>
      <c r="E2074" s="368"/>
      <c r="G2074" s="368"/>
      <c r="H2074" s="368"/>
      <c r="I2074" s="368"/>
      <c r="L2074" s="368"/>
    </row>
    <row r="2075" spans="1:12">
      <c r="A2075" s="368"/>
      <c r="B2075" s="368"/>
      <c r="D2075" s="368"/>
      <c r="E2075" s="368"/>
      <c r="G2075" s="368"/>
      <c r="H2075" s="368"/>
      <c r="I2075" s="368"/>
      <c r="L2075" s="368"/>
    </row>
    <row r="2076" spans="1:12">
      <c r="A2076" s="368"/>
      <c r="B2076" s="368"/>
      <c r="D2076" s="368"/>
      <c r="E2076" s="368"/>
      <c r="G2076" s="368"/>
      <c r="H2076" s="368"/>
      <c r="I2076" s="368"/>
      <c r="L2076" s="368"/>
    </row>
    <row r="2077" spans="1:12">
      <c r="A2077" s="368"/>
      <c r="B2077" s="368"/>
      <c r="D2077" s="368"/>
      <c r="E2077" s="368"/>
      <c r="G2077" s="368"/>
      <c r="H2077" s="368"/>
      <c r="I2077" s="368"/>
      <c r="L2077" s="368"/>
    </row>
    <row r="2078" spans="1:12">
      <c r="A2078" s="368"/>
      <c r="B2078" s="368"/>
      <c r="D2078" s="368"/>
      <c r="E2078" s="368"/>
      <c r="G2078" s="368"/>
      <c r="H2078" s="368"/>
      <c r="I2078" s="368"/>
      <c r="L2078" s="368"/>
    </row>
    <row r="2079" spans="1:12">
      <c r="A2079" s="368"/>
      <c r="B2079" s="368"/>
      <c r="D2079" s="368"/>
      <c r="E2079" s="368"/>
      <c r="G2079" s="368"/>
      <c r="H2079" s="368"/>
      <c r="I2079" s="368"/>
      <c r="L2079" s="368"/>
    </row>
    <row r="2080" spans="1:12">
      <c r="A2080" s="368"/>
      <c r="B2080" s="368"/>
      <c r="D2080" s="368"/>
      <c r="E2080" s="368"/>
      <c r="G2080" s="368"/>
      <c r="H2080" s="368"/>
      <c r="I2080" s="368"/>
      <c r="L2080" s="368"/>
    </row>
    <row r="2081" spans="1:12">
      <c r="A2081" s="368"/>
      <c r="B2081" s="368"/>
      <c r="D2081" s="368"/>
      <c r="E2081" s="368"/>
      <c r="G2081" s="368"/>
      <c r="H2081" s="368"/>
      <c r="I2081" s="368"/>
      <c r="L2081" s="368"/>
    </row>
    <row r="2082" spans="1:12">
      <c r="A2082" s="368"/>
      <c r="B2082" s="368"/>
      <c r="D2082" s="368"/>
      <c r="E2082" s="368"/>
      <c r="G2082" s="368"/>
      <c r="H2082" s="368"/>
      <c r="I2082" s="368"/>
      <c r="L2082" s="368"/>
    </row>
    <row r="2083" spans="1:12">
      <c r="A2083" s="368"/>
      <c r="B2083" s="368"/>
      <c r="D2083" s="368"/>
      <c r="E2083" s="368"/>
      <c r="G2083" s="368"/>
      <c r="H2083" s="368"/>
      <c r="I2083" s="368"/>
      <c r="L2083" s="368"/>
    </row>
    <row r="2084" spans="1:12">
      <c r="A2084" s="368"/>
      <c r="B2084" s="368"/>
      <c r="D2084" s="368"/>
      <c r="E2084" s="368"/>
      <c r="G2084" s="368"/>
      <c r="H2084" s="368"/>
      <c r="I2084" s="368"/>
      <c r="L2084" s="368"/>
    </row>
    <row r="2085" spans="1:12">
      <c r="A2085" s="368"/>
      <c r="B2085" s="368"/>
      <c r="D2085" s="368"/>
      <c r="E2085" s="368"/>
      <c r="G2085" s="368"/>
      <c r="H2085" s="368"/>
      <c r="I2085" s="368"/>
      <c r="L2085" s="368"/>
    </row>
    <row r="2086" spans="1:12">
      <c r="A2086" s="368"/>
      <c r="B2086" s="368"/>
      <c r="D2086" s="368"/>
      <c r="E2086" s="368"/>
      <c r="G2086" s="368"/>
      <c r="H2086" s="368"/>
      <c r="I2086" s="368"/>
      <c r="L2086" s="368"/>
    </row>
    <row r="2087" spans="1:12">
      <c r="A2087" s="368"/>
      <c r="B2087" s="368"/>
      <c r="D2087" s="368"/>
      <c r="E2087" s="368"/>
      <c r="G2087" s="368"/>
      <c r="H2087" s="368"/>
      <c r="I2087" s="368"/>
      <c r="L2087" s="368"/>
    </row>
    <row r="2088" spans="1:12">
      <c r="A2088" s="368"/>
      <c r="B2088" s="368"/>
      <c r="D2088" s="368"/>
      <c r="E2088" s="368"/>
      <c r="G2088" s="368"/>
      <c r="H2088" s="368"/>
      <c r="I2088" s="368"/>
      <c r="L2088" s="368"/>
    </row>
    <row r="2089" spans="1:12">
      <c r="A2089" s="368"/>
      <c r="B2089" s="368"/>
      <c r="D2089" s="368"/>
      <c r="E2089" s="368"/>
      <c r="G2089" s="368"/>
      <c r="H2089" s="368"/>
      <c r="I2089" s="368"/>
      <c r="L2089" s="368"/>
    </row>
    <row r="2090" spans="1:12">
      <c r="A2090" s="368"/>
      <c r="B2090" s="368"/>
      <c r="D2090" s="368"/>
      <c r="E2090" s="368"/>
      <c r="G2090" s="368"/>
      <c r="H2090" s="368"/>
      <c r="I2090" s="368"/>
      <c r="L2090" s="368"/>
    </row>
    <row r="2091" spans="1:12">
      <c r="A2091" s="368"/>
      <c r="B2091" s="368"/>
      <c r="D2091" s="368"/>
      <c r="E2091" s="368"/>
      <c r="G2091" s="368"/>
      <c r="H2091" s="368"/>
      <c r="I2091" s="368"/>
      <c r="L2091" s="368"/>
    </row>
    <row r="2092" spans="1:12">
      <c r="A2092" s="368"/>
      <c r="B2092" s="368"/>
      <c r="D2092" s="368"/>
      <c r="E2092" s="368"/>
      <c r="G2092" s="368"/>
      <c r="H2092" s="368"/>
      <c r="I2092" s="368"/>
      <c r="L2092" s="368"/>
    </row>
    <row r="2093" spans="1:12">
      <c r="A2093" s="368"/>
      <c r="B2093" s="368"/>
      <c r="D2093" s="368"/>
      <c r="E2093" s="368"/>
      <c r="G2093" s="368"/>
      <c r="H2093" s="368"/>
      <c r="I2093" s="368"/>
      <c r="L2093" s="368"/>
    </row>
    <row r="2094" spans="1:12">
      <c r="A2094" s="368"/>
      <c r="B2094" s="368"/>
      <c r="D2094" s="368"/>
      <c r="E2094" s="368"/>
      <c r="G2094" s="368"/>
      <c r="H2094" s="368"/>
      <c r="I2094" s="368"/>
      <c r="L2094" s="368"/>
    </row>
    <row r="2095" spans="1:12">
      <c r="A2095" s="368"/>
      <c r="B2095" s="368"/>
      <c r="D2095" s="368"/>
      <c r="E2095" s="368"/>
      <c r="G2095" s="368"/>
      <c r="H2095" s="368"/>
      <c r="I2095" s="368"/>
      <c r="L2095" s="368"/>
    </row>
    <row r="2096" spans="1:12">
      <c r="A2096" s="368"/>
      <c r="B2096" s="368"/>
      <c r="D2096" s="368"/>
      <c r="E2096" s="368"/>
      <c r="G2096" s="368"/>
      <c r="H2096" s="368"/>
      <c r="I2096" s="368"/>
      <c r="L2096" s="368"/>
    </row>
    <row r="2097" spans="1:12">
      <c r="A2097" s="368"/>
      <c r="B2097" s="368"/>
      <c r="D2097" s="368"/>
      <c r="E2097" s="368"/>
      <c r="G2097" s="368"/>
      <c r="H2097" s="368"/>
      <c r="I2097" s="368"/>
      <c r="L2097" s="368"/>
    </row>
    <row r="2098" spans="1:12">
      <c r="A2098" s="368"/>
      <c r="B2098" s="368"/>
      <c r="D2098" s="368"/>
      <c r="E2098" s="368"/>
      <c r="G2098" s="368"/>
      <c r="H2098" s="368"/>
      <c r="I2098" s="368"/>
      <c r="L2098" s="368"/>
    </row>
    <row r="2099" spans="1:12">
      <c r="A2099" s="368"/>
      <c r="B2099" s="368"/>
      <c r="D2099" s="368"/>
      <c r="E2099" s="368"/>
      <c r="G2099" s="368"/>
      <c r="H2099" s="368"/>
      <c r="I2099" s="368"/>
      <c r="L2099" s="368"/>
    </row>
    <row r="2100" spans="1:12">
      <c r="A2100" s="368"/>
      <c r="B2100" s="368"/>
      <c r="D2100" s="368"/>
      <c r="E2100" s="368"/>
      <c r="G2100" s="368"/>
      <c r="H2100" s="368"/>
      <c r="I2100" s="368"/>
      <c r="L2100" s="368"/>
    </row>
    <row r="2101" spans="1:12">
      <c r="A2101" s="368"/>
      <c r="B2101" s="368"/>
      <c r="D2101" s="368"/>
      <c r="E2101" s="368"/>
      <c r="G2101" s="368"/>
      <c r="H2101" s="368"/>
      <c r="I2101" s="368"/>
      <c r="L2101" s="368"/>
    </row>
    <row r="2102" spans="1:12">
      <c r="A2102" s="368"/>
      <c r="B2102" s="368"/>
      <c r="D2102" s="368"/>
      <c r="E2102" s="368"/>
      <c r="G2102" s="368"/>
      <c r="H2102" s="368"/>
      <c r="I2102" s="368"/>
      <c r="L2102" s="368"/>
    </row>
    <row r="2103" spans="1:12">
      <c r="A2103" s="368"/>
      <c r="B2103" s="368"/>
      <c r="D2103" s="368"/>
      <c r="E2103" s="368"/>
      <c r="G2103" s="368"/>
      <c r="H2103" s="368"/>
      <c r="I2103" s="368"/>
      <c r="L2103" s="368"/>
    </row>
    <row r="2104" spans="1:12">
      <c r="A2104" s="368"/>
      <c r="B2104" s="368"/>
      <c r="D2104" s="368"/>
      <c r="E2104" s="368"/>
      <c r="G2104" s="368"/>
      <c r="H2104" s="368"/>
      <c r="I2104" s="368"/>
      <c r="L2104" s="368"/>
    </row>
    <row r="2105" spans="1:12">
      <c r="A2105" s="368"/>
      <c r="B2105" s="368"/>
      <c r="D2105" s="368"/>
      <c r="E2105" s="368"/>
      <c r="G2105" s="368"/>
      <c r="H2105" s="368"/>
      <c r="I2105" s="368"/>
      <c r="L2105" s="368"/>
    </row>
    <row r="2106" spans="1:12">
      <c r="A2106" s="368"/>
      <c r="B2106" s="368"/>
      <c r="D2106" s="368"/>
      <c r="E2106" s="368"/>
      <c r="G2106" s="368"/>
      <c r="H2106" s="368"/>
      <c r="I2106" s="368"/>
      <c r="L2106" s="368"/>
    </row>
    <row r="2107" spans="1:12">
      <c r="A2107" s="368"/>
      <c r="B2107" s="368"/>
      <c r="D2107" s="368"/>
      <c r="E2107" s="368"/>
      <c r="G2107" s="368"/>
      <c r="H2107" s="368"/>
      <c r="I2107" s="368"/>
      <c r="L2107" s="368"/>
    </row>
    <row r="2108" spans="1:12">
      <c r="A2108" s="368"/>
      <c r="B2108" s="368"/>
      <c r="D2108" s="368"/>
      <c r="E2108" s="368"/>
      <c r="G2108" s="368"/>
      <c r="H2108" s="368"/>
      <c r="I2108" s="368"/>
      <c r="L2108" s="368"/>
    </row>
    <row r="2109" spans="1:12">
      <c r="A2109" s="368"/>
      <c r="B2109" s="368"/>
      <c r="D2109" s="368"/>
      <c r="E2109" s="368"/>
      <c r="G2109" s="368"/>
      <c r="H2109" s="368"/>
      <c r="I2109" s="368"/>
      <c r="L2109" s="368"/>
    </row>
    <row r="2110" spans="1:12">
      <c r="A2110" s="368"/>
      <c r="B2110" s="368"/>
      <c r="D2110" s="368"/>
      <c r="E2110" s="368"/>
      <c r="G2110" s="368"/>
      <c r="H2110" s="368"/>
      <c r="I2110" s="368"/>
      <c r="L2110" s="368"/>
    </row>
    <row r="2111" spans="1:12">
      <c r="A2111" s="368"/>
      <c r="B2111" s="368"/>
      <c r="D2111" s="368"/>
      <c r="E2111" s="368"/>
      <c r="G2111" s="368"/>
      <c r="H2111" s="368"/>
      <c r="I2111" s="368"/>
      <c r="L2111" s="368"/>
    </row>
    <row r="2112" spans="1:12">
      <c r="A2112" s="368"/>
      <c r="B2112" s="368"/>
      <c r="D2112" s="368"/>
      <c r="E2112" s="368"/>
      <c r="G2112" s="368"/>
      <c r="H2112" s="368"/>
      <c r="I2112" s="368"/>
      <c r="L2112" s="368"/>
    </row>
    <row r="2113" spans="1:12">
      <c r="A2113" s="368"/>
      <c r="B2113" s="368"/>
      <c r="D2113" s="368"/>
      <c r="E2113" s="368"/>
      <c r="G2113" s="368"/>
      <c r="H2113" s="368"/>
      <c r="I2113" s="368"/>
      <c r="L2113" s="368"/>
    </row>
    <row r="2114" spans="1:12">
      <c r="A2114" s="368"/>
      <c r="B2114" s="368"/>
      <c r="D2114" s="368"/>
      <c r="E2114" s="368"/>
      <c r="G2114" s="368"/>
      <c r="H2114" s="368"/>
      <c r="I2114" s="368"/>
      <c r="L2114" s="368"/>
    </row>
    <row r="2115" spans="1:12">
      <c r="A2115" s="368"/>
      <c r="B2115" s="368"/>
      <c r="D2115" s="368"/>
      <c r="E2115" s="368"/>
      <c r="G2115" s="368"/>
      <c r="H2115" s="368"/>
      <c r="I2115" s="368"/>
      <c r="L2115" s="368"/>
    </row>
    <row r="2116" spans="1:12">
      <c r="A2116" s="368"/>
      <c r="B2116" s="368"/>
      <c r="D2116" s="368"/>
      <c r="E2116" s="368"/>
      <c r="G2116" s="368"/>
      <c r="H2116" s="368"/>
      <c r="I2116" s="368"/>
      <c r="L2116" s="368"/>
    </row>
    <row r="2117" spans="1:12">
      <c r="A2117" s="368"/>
      <c r="B2117" s="368"/>
      <c r="D2117" s="368"/>
      <c r="E2117" s="368"/>
      <c r="G2117" s="368"/>
      <c r="H2117" s="368"/>
      <c r="I2117" s="368"/>
      <c r="L2117" s="368"/>
    </row>
    <row r="2118" spans="1:12">
      <c r="A2118" s="368"/>
      <c r="B2118" s="368"/>
      <c r="D2118" s="368"/>
      <c r="E2118" s="368"/>
      <c r="G2118" s="368"/>
      <c r="H2118" s="368"/>
      <c r="I2118" s="368"/>
      <c r="L2118" s="368"/>
    </row>
    <row r="2119" spans="1:12">
      <c r="A2119" s="368"/>
      <c r="B2119" s="368"/>
      <c r="D2119" s="368"/>
      <c r="E2119" s="368"/>
      <c r="G2119" s="368"/>
      <c r="H2119" s="368"/>
      <c r="I2119" s="368"/>
      <c r="L2119" s="368"/>
    </row>
    <row r="2120" spans="1:12">
      <c r="A2120" s="368"/>
      <c r="B2120" s="368"/>
      <c r="D2120" s="368"/>
      <c r="E2120" s="368"/>
      <c r="G2120" s="368"/>
      <c r="H2120" s="368"/>
      <c r="I2120" s="368"/>
      <c r="L2120" s="368"/>
    </row>
    <row r="2121" spans="1:12">
      <c r="A2121" s="368"/>
      <c r="B2121" s="368"/>
      <c r="D2121" s="368"/>
      <c r="E2121" s="368"/>
      <c r="G2121" s="368"/>
      <c r="H2121" s="368"/>
      <c r="I2121" s="368"/>
      <c r="L2121" s="368"/>
    </row>
    <row r="2122" spans="1:12">
      <c r="A2122" s="368"/>
      <c r="B2122" s="368"/>
      <c r="D2122" s="368"/>
      <c r="E2122" s="368"/>
      <c r="G2122" s="368"/>
      <c r="H2122" s="368"/>
      <c r="I2122" s="368"/>
      <c r="L2122" s="368"/>
    </row>
    <row r="2123" spans="1:12">
      <c r="A2123" s="368"/>
      <c r="B2123" s="368"/>
      <c r="D2123" s="368"/>
      <c r="E2123" s="368"/>
      <c r="G2123" s="368"/>
      <c r="H2123" s="368"/>
      <c r="I2123" s="368"/>
      <c r="L2123" s="368"/>
    </row>
    <row r="2124" spans="1:12">
      <c r="A2124" s="368"/>
      <c r="B2124" s="368"/>
      <c r="D2124" s="368"/>
      <c r="E2124" s="368"/>
      <c r="G2124" s="368"/>
      <c r="H2124" s="368"/>
      <c r="I2124" s="368"/>
      <c r="L2124" s="368"/>
    </row>
    <row r="2125" spans="1:12">
      <c r="A2125" s="368"/>
      <c r="B2125" s="368"/>
      <c r="D2125" s="368"/>
      <c r="E2125" s="368"/>
      <c r="G2125" s="368"/>
      <c r="H2125" s="368"/>
      <c r="I2125" s="368"/>
      <c r="L2125" s="368"/>
    </row>
    <row r="2126" spans="1:12">
      <c r="A2126" s="368"/>
      <c r="B2126" s="368"/>
      <c r="D2126" s="368"/>
      <c r="E2126" s="368"/>
      <c r="G2126" s="368"/>
      <c r="H2126" s="368"/>
      <c r="I2126" s="368"/>
      <c r="L2126" s="368"/>
    </row>
    <row r="2127" spans="1:12">
      <c r="A2127" s="368"/>
      <c r="B2127" s="368"/>
      <c r="D2127" s="368"/>
      <c r="E2127" s="368"/>
      <c r="G2127" s="368"/>
      <c r="H2127" s="368"/>
      <c r="I2127" s="368"/>
      <c r="L2127" s="368"/>
    </row>
    <row r="2128" spans="1:12">
      <c r="A2128" s="368"/>
      <c r="B2128" s="368"/>
      <c r="D2128" s="368"/>
      <c r="E2128" s="368"/>
      <c r="G2128" s="368"/>
      <c r="H2128" s="368"/>
      <c r="I2128" s="368"/>
      <c r="L2128" s="368"/>
    </row>
    <row r="2129" spans="1:12">
      <c r="A2129" s="368"/>
      <c r="B2129" s="368"/>
      <c r="D2129" s="368"/>
      <c r="E2129" s="368"/>
      <c r="G2129" s="368"/>
      <c r="H2129" s="368"/>
      <c r="I2129" s="368"/>
      <c r="L2129" s="368"/>
    </row>
    <row r="2130" spans="1:12">
      <c r="A2130" s="368"/>
      <c r="B2130" s="368"/>
      <c r="D2130" s="368"/>
      <c r="E2130" s="368"/>
      <c r="G2130" s="368"/>
      <c r="H2130" s="368"/>
      <c r="I2130" s="368"/>
      <c r="L2130" s="368"/>
    </row>
    <row r="2131" spans="1:12">
      <c r="A2131" s="368"/>
      <c r="B2131" s="368"/>
      <c r="D2131" s="368"/>
      <c r="E2131" s="368"/>
      <c r="G2131" s="368"/>
      <c r="H2131" s="368"/>
      <c r="I2131" s="368"/>
      <c r="L2131" s="368"/>
    </row>
    <row r="2132" spans="1:12">
      <c r="A2132" s="368"/>
      <c r="B2132" s="368"/>
      <c r="D2132" s="368"/>
      <c r="E2132" s="368"/>
      <c r="G2132" s="368"/>
      <c r="H2132" s="368"/>
      <c r="I2132" s="368"/>
      <c r="L2132" s="368"/>
    </row>
    <row r="2133" spans="1:12">
      <c r="A2133" s="368"/>
      <c r="B2133" s="368"/>
      <c r="D2133" s="368"/>
      <c r="E2133" s="368"/>
      <c r="G2133" s="368"/>
      <c r="H2133" s="368"/>
      <c r="I2133" s="368"/>
      <c r="L2133" s="368"/>
    </row>
    <row r="2134" spans="1:12">
      <c r="A2134" s="368"/>
      <c r="B2134" s="368"/>
      <c r="D2134" s="368"/>
      <c r="E2134" s="368"/>
      <c r="G2134" s="368"/>
      <c r="H2134" s="368"/>
      <c r="I2134" s="368"/>
      <c r="L2134" s="368"/>
    </row>
    <row r="2135" spans="1:12">
      <c r="A2135" s="368"/>
      <c r="B2135" s="368"/>
      <c r="D2135" s="368"/>
      <c r="E2135" s="368"/>
      <c r="G2135" s="368"/>
      <c r="H2135" s="368"/>
      <c r="I2135" s="368"/>
      <c r="L2135" s="368"/>
    </row>
    <row r="2136" spans="1:12">
      <c r="A2136" s="368"/>
      <c r="B2136" s="368"/>
      <c r="D2136" s="368"/>
      <c r="E2136" s="368"/>
      <c r="G2136" s="368"/>
      <c r="H2136" s="368"/>
      <c r="I2136" s="368"/>
      <c r="L2136" s="368"/>
    </row>
    <row r="2137" spans="1:12">
      <c r="A2137" s="368"/>
      <c r="B2137" s="368"/>
      <c r="D2137" s="368"/>
      <c r="E2137" s="368"/>
      <c r="G2137" s="368"/>
      <c r="H2137" s="368"/>
      <c r="I2137" s="368"/>
      <c r="L2137" s="368"/>
    </row>
    <row r="2138" spans="1:12">
      <c r="A2138" s="368"/>
      <c r="B2138" s="368"/>
      <c r="D2138" s="368"/>
      <c r="E2138" s="368"/>
      <c r="G2138" s="368"/>
      <c r="H2138" s="368"/>
      <c r="I2138" s="368"/>
      <c r="L2138" s="368"/>
    </row>
    <row r="2139" spans="1:12">
      <c r="A2139" s="368"/>
      <c r="B2139" s="368"/>
      <c r="D2139" s="368"/>
      <c r="E2139" s="368"/>
      <c r="G2139" s="368"/>
      <c r="H2139" s="368"/>
      <c r="I2139" s="368"/>
      <c r="L2139" s="368"/>
    </row>
    <row r="2140" spans="1:12">
      <c r="A2140" s="368"/>
      <c r="B2140" s="368"/>
      <c r="D2140" s="368"/>
      <c r="E2140" s="368"/>
      <c r="G2140" s="368"/>
      <c r="H2140" s="368"/>
      <c r="I2140" s="368"/>
      <c r="L2140" s="368"/>
    </row>
    <row r="2141" spans="1:12">
      <c r="A2141" s="368"/>
      <c r="B2141" s="368"/>
      <c r="D2141" s="368"/>
      <c r="E2141" s="368"/>
      <c r="G2141" s="368"/>
      <c r="H2141" s="368"/>
      <c r="I2141" s="368"/>
      <c r="L2141" s="368"/>
    </row>
    <row r="2142" spans="1:12">
      <c r="A2142" s="368"/>
      <c r="B2142" s="368"/>
      <c r="D2142" s="368"/>
      <c r="E2142" s="368"/>
      <c r="G2142" s="368"/>
      <c r="H2142" s="368"/>
      <c r="I2142" s="368"/>
      <c r="L2142" s="368"/>
    </row>
    <row r="2143" spans="1:12">
      <c r="A2143" s="368"/>
      <c r="B2143" s="368"/>
      <c r="D2143" s="368"/>
      <c r="E2143" s="368"/>
      <c r="G2143" s="368"/>
      <c r="H2143" s="368"/>
      <c r="I2143" s="368"/>
      <c r="L2143" s="368"/>
    </row>
    <row r="2144" spans="1:12">
      <c r="A2144" s="368"/>
      <c r="B2144" s="368"/>
      <c r="D2144" s="368"/>
      <c r="E2144" s="368"/>
      <c r="G2144" s="368"/>
      <c r="H2144" s="368"/>
      <c r="I2144" s="368"/>
      <c r="L2144" s="368"/>
    </row>
    <row r="2145" spans="1:12">
      <c r="A2145" s="368"/>
      <c r="B2145" s="368"/>
      <c r="D2145" s="368"/>
      <c r="E2145" s="368"/>
      <c r="G2145" s="368"/>
      <c r="H2145" s="368"/>
      <c r="I2145" s="368"/>
      <c r="L2145" s="368"/>
    </row>
    <row r="2146" spans="1:12">
      <c r="A2146" s="368"/>
      <c r="B2146" s="368"/>
      <c r="D2146" s="368"/>
      <c r="E2146" s="368"/>
      <c r="G2146" s="368"/>
      <c r="H2146" s="368"/>
      <c r="I2146" s="368"/>
      <c r="L2146" s="368"/>
    </row>
    <row r="2147" spans="1:12">
      <c r="A2147" s="368"/>
      <c r="B2147" s="368"/>
      <c r="D2147" s="368"/>
      <c r="E2147" s="368"/>
      <c r="G2147" s="368"/>
      <c r="H2147" s="368"/>
      <c r="I2147" s="368"/>
      <c r="L2147" s="368"/>
    </row>
    <row r="2148" spans="1:12">
      <c r="A2148" s="368"/>
      <c r="B2148" s="368"/>
      <c r="D2148" s="368"/>
      <c r="E2148" s="368"/>
      <c r="G2148" s="368"/>
      <c r="H2148" s="368"/>
      <c r="I2148" s="368"/>
      <c r="L2148" s="368"/>
    </row>
    <row r="2149" spans="1:12">
      <c r="A2149" s="368"/>
      <c r="B2149" s="368"/>
      <c r="D2149" s="368"/>
      <c r="E2149" s="368"/>
      <c r="G2149" s="368"/>
      <c r="H2149" s="368"/>
      <c r="I2149" s="368"/>
      <c r="L2149" s="368"/>
    </row>
    <row r="2150" spans="1:12">
      <c r="A2150" s="368"/>
      <c r="B2150" s="368"/>
      <c r="D2150" s="368"/>
      <c r="E2150" s="368"/>
      <c r="G2150" s="368"/>
      <c r="H2150" s="368"/>
      <c r="I2150" s="368"/>
      <c r="L2150" s="368"/>
    </row>
    <row r="2151" spans="1:12">
      <c r="A2151" s="368"/>
      <c r="B2151" s="368"/>
      <c r="D2151" s="368"/>
      <c r="E2151" s="368"/>
      <c r="G2151" s="368"/>
      <c r="H2151" s="368"/>
      <c r="I2151" s="368"/>
      <c r="L2151" s="368"/>
    </row>
    <row r="2152" spans="1:12">
      <c r="A2152" s="368"/>
      <c r="B2152" s="368"/>
      <c r="D2152" s="368"/>
      <c r="E2152" s="368"/>
      <c r="G2152" s="368"/>
      <c r="H2152" s="368"/>
      <c r="I2152" s="368"/>
      <c r="L2152" s="368"/>
    </row>
    <row r="2153" spans="1:12">
      <c r="A2153" s="368"/>
      <c r="B2153" s="368"/>
      <c r="D2153" s="368"/>
      <c r="E2153" s="368"/>
      <c r="G2153" s="368"/>
      <c r="H2153" s="368"/>
      <c r="I2153" s="368"/>
      <c r="L2153" s="368"/>
    </row>
    <row r="2154" spans="1:12">
      <c r="A2154" s="368"/>
      <c r="B2154" s="368"/>
      <c r="D2154" s="368"/>
      <c r="E2154" s="368"/>
      <c r="G2154" s="368"/>
      <c r="H2154" s="368"/>
      <c r="I2154" s="368"/>
      <c r="L2154" s="368"/>
    </row>
    <row r="2155" spans="1:12">
      <c r="A2155" s="368"/>
      <c r="B2155" s="368"/>
      <c r="D2155" s="368"/>
      <c r="E2155" s="368"/>
      <c r="G2155" s="368"/>
      <c r="H2155" s="368"/>
      <c r="I2155" s="368"/>
      <c r="L2155" s="368"/>
    </row>
    <row r="2156" spans="1:12">
      <c r="A2156" s="368"/>
      <c r="B2156" s="368"/>
      <c r="D2156" s="368"/>
      <c r="E2156" s="368"/>
      <c r="G2156" s="368"/>
      <c r="H2156" s="368"/>
      <c r="I2156" s="368"/>
      <c r="L2156" s="368"/>
    </row>
    <row r="2157" spans="1:12">
      <c r="A2157" s="368"/>
      <c r="B2157" s="368"/>
      <c r="D2157" s="368"/>
      <c r="E2157" s="368"/>
      <c r="G2157" s="368"/>
      <c r="H2157" s="368"/>
      <c r="I2157" s="368"/>
      <c r="L2157" s="368"/>
    </row>
    <row r="2158" spans="1:12">
      <c r="A2158" s="368"/>
      <c r="B2158" s="368"/>
      <c r="D2158" s="368"/>
      <c r="E2158" s="368"/>
      <c r="G2158" s="368"/>
      <c r="H2158" s="368"/>
      <c r="I2158" s="368"/>
      <c r="L2158" s="368"/>
    </row>
    <row r="2159" spans="1:12">
      <c r="A2159" s="368"/>
      <c r="B2159" s="368"/>
      <c r="D2159" s="368"/>
      <c r="E2159" s="368"/>
      <c r="G2159" s="368"/>
      <c r="H2159" s="368"/>
      <c r="I2159" s="368"/>
      <c r="L2159" s="368"/>
    </row>
    <row r="2160" spans="1:12">
      <c r="A2160" s="368"/>
      <c r="B2160" s="368"/>
      <c r="D2160" s="368"/>
      <c r="E2160" s="368"/>
      <c r="G2160" s="368"/>
      <c r="H2160" s="368"/>
      <c r="I2160" s="368"/>
      <c r="L2160" s="368"/>
    </row>
    <row r="2161" spans="1:12">
      <c r="A2161" s="368"/>
      <c r="B2161" s="368"/>
      <c r="D2161" s="368"/>
      <c r="E2161" s="368"/>
      <c r="G2161" s="368"/>
      <c r="H2161" s="368"/>
      <c r="I2161" s="368"/>
      <c r="L2161" s="368"/>
    </row>
    <row r="2162" spans="1:12">
      <c r="A2162" s="368"/>
      <c r="B2162" s="368"/>
      <c r="D2162" s="368"/>
      <c r="E2162" s="368"/>
      <c r="G2162" s="368"/>
      <c r="H2162" s="368"/>
      <c r="I2162" s="368"/>
      <c r="L2162" s="368"/>
    </row>
    <row r="2163" spans="1:12">
      <c r="A2163" s="368"/>
      <c r="B2163" s="368"/>
      <c r="D2163" s="368"/>
      <c r="E2163" s="368"/>
      <c r="G2163" s="368"/>
      <c r="H2163" s="368"/>
      <c r="I2163" s="368"/>
      <c r="L2163" s="368"/>
    </row>
    <row r="2164" spans="1:12">
      <c r="A2164" s="368"/>
      <c r="B2164" s="368"/>
      <c r="D2164" s="368"/>
      <c r="E2164" s="368"/>
      <c r="G2164" s="368"/>
      <c r="H2164" s="368"/>
      <c r="I2164" s="368"/>
      <c r="L2164" s="368"/>
    </row>
    <row r="2165" spans="1:12">
      <c r="A2165" s="368"/>
      <c r="B2165" s="368"/>
      <c r="D2165" s="368"/>
      <c r="E2165" s="368"/>
      <c r="G2165" s="368"/>
      <c r="H2165" s="368"/>
      <c r="I2165" s="368"/>
      <c r="L2165" s="368"/>
    </row>
    <row r="2166" spans="1:12">
      <c r="A2166" s="368"/>
      <c r="B2166" s="368"/>
      <c r="D2166" s="368"/>
      <c r="E2166" s="368"/>
      <c r="G2166" s="368"/>
      <c r="H2166" s="368"/>
      <c r="I2166" s="368"/>
      <c r="L2166" s="368"/>
    </row>
    <row r="2167" spans="1:12">
      <c r="A2167" s="368"/>
      <c r="B2167" s="368"/>
      <c r="D2167" s="368"/>
      <c r="E2167" s="368"/>
      <c r="G2167" s="368"/>
      <c r="H2167" s="368"/>
      <c r="I2167" s="368"/>
      <c r="L2167" s="368"/>
    </row>
    <row r="2168" spans="1:12">
      <c r="A2168" s="368"/>
      <c r="B2168" s="368"/>
      <c r="D2168" s="368"/>
      <c r="E2168" s="368"/>
      <c r="G2168" s="368"/>
      <c r="H2168" s="368"/>
      <c r="I2168" s="368"/>
      <c r="L2168" s="368"/>
    </row>
    <row r="2169" spans="1:12">
      <c r="A2169" s="368"/>
      <c r="B2169" s="368"/>
      <c r="D2169" s="368"/>
      <c r="E2169" s="368"/>
      <c r="G2169" s="368"/>
      <c r="H2169" s="368"/>
      <c r="I2169" s="368"/>
      <c r="L2169" s="368"/>
    </row>
    <row r="2170" spans="1:12">
      <c r="A2170" s="368"/>
      <c r="B2170" s="368"/>
      <c r="D2170" s="368"/>
      <c r="E2170" s="368"/>
      <c r="G2170" s="368"/>
      <c r="H2170" s="368"/>
      <c r="I2170" s="368"/>
      <c r="L2170" s="368"/>
    </row>
    <row r="2171" spans="1:12">
      <c r="A2171" s="368"/>
      <c r="B2171" s="368"/>
      <c r="D2171" s="368"/>
      <c r="E2171" s="368"/>
      <c r="G2171" s="368"/>
      <c r="H2171" s="368"/>
      <c r="I2171" s="368"/>
      <c r="L2171" s="368"/>
    </row>
    <row r="2172" spans="1:12">
      <c r="A2172" s="368"/>
      <c r="B2172" s="368"/>
      <c r="D2172" s="368"/>
      <c r="E2172" s="368"/>
      <c r="G2172" s="368"/>
      <c r="H2172" s="368"/>
      <c r="I2172" s="368"/>
      <c r="L2172" s="368"/>
    </row>
    <row r="2173" spans="1:12">
      <c r="A2173" s="368"/>
      <c r="B2173" s="368"/>
      <c r="D2173" s="368"/>
      <c r="E2173" s="368"/>
      <c r="G2173" s="368"/>
      <c r="H2173" s="368"/>
      <c r="I2173" s="368"/>
      <c r="L2173" s="368"/>
    </row>
    <row r="2174" spans="1:12">
      <c r="A2174" s="368"/>
      <c r="B2174" s="368"/>
      <c r="D2174" s="368"/>
      <c r="E2174" s="368"/>
      <c r="G2174" s="368"/>
      <c r="H2174" s="368"/>
      <c r="I2174" s="368"/>
      <c r="L2174" s="368"/>
    </row>
    <row r="2175" spans="1:12">
      <c r="A2175" s="368"/>
      <c r="B2175" s="368"/>
      <c r="D2175" s="368"/>
      <c r="E2175" s="368"/>
      <c r="G2175" s="368"/>
      <c r="H2175" s="368"/>
      <c r="I2175" s="368"/>
      <c r="L2175" s="368"/>
    </row>
    <row r="2176" spans="1:12">
      <c r="A2176" s="368"/>
      <c r="B2176" s="368"/>
      <c r="D2176" s="368"/>
      <c r="E2176" s="368"/>
      <c r="G2176" s="368"/>
      <c r="H2176" s="368"/>
      <c r="I2176" s="368"/>
      <c r="L2176" s="368"/>
    </row>
    <row r="2177" spans="1:12">
      <c r="A2177" s="368"/>
      <c r="B2177" s="368"/>
      <c r="D2177" s="368"/>
      <c r="E2177" s="368"/>
      <c r="G2177" s="368"/>
      <c r="H2177" s="368"/>
      <c r="I2177" s="368"/>
      <c r="L2177" s="368"/>
    </row>
    <row r="2178" spans="1:12">
      <c r="A2178" s="368"/>
      <c r="B2178" s="368"/>
      <c r="D2178" s="368"/>
      <c r="E2178" s="368"/>
      <c r="G2178" s="368"/>
      <c r="H2178" s="368"/>
      <c r="I2178" s="368"/>
      <c r="L2178" s="368"/>
    </row>
    <row r="2179" spans="1:12">
      <c r="A2179" s="368"/>
      <c r="B2179" s="368"/>
      <c r="D2179" s="368"/>
      <c r="E2179" s="368"/>
      <c r="G2179" s="368"/>
      <c r="H2179" s="368"/>
      <c r="I2179" s="368"/>
      <c r="L2179" s="368"/>
    </row>
    <row r="2180" spans="1:12">
      <c r="A2180" s="368"/>
      <c r="B2180" s="368"/>
      <c r="D2180" s="368"/>
      <c r="E2180" s="368"/>
      <c r="G2180" s="368"/>
      <c r="H2180" s="368"/>
      <c r="I2180" s="368"/>
      <c r="L2180" s="368"/>
    </row>
    <row r="2181" spans="1:12">
      <c r="A2181" s="368"/>
      <c r="B2181" s="368"/>
      <c r="D2181" s="368"/>
      <c r="E2181" s="368"/>
      <c r="G2181" s="368"/>
      <c r="H2181" s="368"/>
      <c r="I2181" s="368"/>
      <c r="L2181" s="368"/>
    </row>
    <row r="2182" spans="1:12">
      <c r="A2182" s="368"/>
      <c r="B2182" s="368"/>
      <c r="D2182" s="368"/>
      <c r="E2182" s="368"/>
      <c r="G2182" s="368"/>
      <c r="H2182" s="368"/>
      <c r="I2182" s="368"/>
      <c r="L2182" s="368"/>
    </row>
    <row r="2183" spans="1:12">
      <c r="A2183" s="368"/>
      <c r="B2183" s="368"/>
      <c r="D2183" s="368"/>
      <c r="E2183" s="368"/>
      <c r="G2183" s="368"/>
      <c r="H2183" s="368"/>
      <c r="I2183" s="368"/>
      <c r="L2183" s="368"/>
    </row>
    <row r="2184" spans="1:12">
      <c r="A2184" s="368"/>
      <c r="B2184" s="368"/>
      <c r="D2184" s="368"/>
      <c r="E2184" s="368"/>
      <c r="G2184" s="368"/>
      <c r="H2184" s="368"/>
      <c r="I2184" s="368"/>
      <c r="L2184" s="368"/>
    </row>
    <row r="2185" spans="1:12">
      <c r="A2185" s="368"/>
      <c r="B2185" s="368"/>
      <c r="D2185" s="368"/>
      <c r="E2185" s="368"/>
      <c r="G2185" s="368"/>
      <c r="H2185" s="368"/>
      <c r="I2185" s="368"/>
      <c r="L2185" s="368"/>
    </row>
    <row r="2186" spans="1:12">
      <c r="A2186" s="368"/>
      <c r="B2186" s="368"/>
      <c r="D2186" s="368"/>
      <c r="E2186" s="368"/>
      <c r="G2186" s="368"/>
      <c r="H2186" s="368"/>
      <c r="I2186" s="368"/>
      <c r="L2186" s="368"/>
    </row>
    <row r="2187" spans="1:12">
      <c r="A2187" s="368"/>
      <c r="B2187" s="368"/>
      <c r="D2187" s="368"/>
      <c r="E2187" s="368"/>
      <c r="G2187" s="368"/>
      <c r="H2187" s="368"/>
      <c r="I2187" s="368"/>
      <c r="L2187" s="368"/>
    </row>
    <row r="2188" spans="1:12">
      <c r="A2188" s="368"/>
      <c r="B2188" s="368"/>
      <c r="D2188" s="368"/>
      <c r="E2188" s="368"/>
      <c r="G2188" s="368"/>
      <c r="H2188" s="368"/>
      <c r="I2188" s="368"/>
      <c r="L2188" s="368"/>
    </row>
    <row r="2189" spans="1:12">
      <c r="A2189" s="368"/>
      <c r="B2189" s="368"/>
      <c r="D2189" s="368"/>
      <c r="E2189" s="368"/>
      <c r="G2189" s="368"/>
      <c r="H2189" s="368"/>
      <c r="I2189" s="368"/>
      <c r="L2189" s="368"/>
    </row>
    <row r="2190" spans="1:12">
      <c r="A2190" s="368"/>
      <c r="B2190" s="368"/>
      <c r="D2190" s="368"/>
      <c r="E2190" s="368"/>
      <c r="G2190" s="368"/>
      <c r="H2190" s="368"/>
      <c r="I2190" s="368"/>
      <c r="L2190" s="368"/>
    </row>
    <row r="2191" spans="1:12">
      <c r="A2191" s="368"/>
      <c r="B2191" s="368"/>
      <c r="D2191" s="368"/>
      <c r="E2191" s="368"/>
      <c r="G2191" s="368"/>
      <c r="H2191" s="368"/>
      <c r="I2191" s="368"/>
      <c r="L2191" s="368"/>
    </row>
    <row r="2192" spans="1:12">
      <c r="A2192" s="368"/>
      <c r="B2192" s="368"/>
      <c r="D2192" s="368"/>
      <c r="E2192" s="368"/>
      <c r="G2192" s="368"/>
      <c r="H2192" s="368"/>
      <c r="I2192" s="368"/>
      <c r="L2192" s="368"/>
    </row>
    <row r="2193" spans="1:12">
      <c r="A2193" s="368"/>
      <c r="B2193" s="368"/>
      <c r="D2193" s="368"/>
      <c r="E2193" s="368"/>
      <c r="G2193" s="368"/>
      <c r="H2193" s="368"/>
      <c r="I2193" s="368"/>
      <c r="L2193" s="368"/>
    </row>
    <row r="2194" spans="1:12">
      <c r="A2194" s="368"/>
      <c r="B2194" s="368"/>
      <c r="D2194" s="368"/>
      <c r="E2194" s="368"/>
      <c r="G2194" s="368"/>
      <c r="H2194" s="368"/>
      <c r="I2194" s="368"/>
      <c r="L2194" s="368"/>
    </row>
    <row r="2195" spans="1:12">
      <c r="A2195" s="368"/>
      <c r="B2195" s="368"/>
      <c r="D2195" s="368"/>
      <c r="E2195" s="368"/>
      <c r="G2195" s="368"/>
      <c r="H2195" s="368"/>
      <c r="I2195" s="368"/>
      <c r="L2195" s="368"/>
    </row>
    <row r="2196" spans="1:12">
      <c r="A2196" s="368"/>
      <c r="B2196" s="368"/>
      <c r="D2196" s="368"/>
      <c r="E2196" s="368"/>
      <c r="G2196" s="368"/>
      <c r="H2196" s="368"/>
      <c r="I2196" s="368"/>
      <c r="L2196" s="368"/>
    </row>
    <row r="2197" spans="1:12">
      <c r="A2197" s="368"/>
      <c r="B2197" s="368"/>
      <c r="D2197" s="368"/>
      <c r="E2197" s="368"/>
      <c r="G2197" s="368"/>
      <c r="H2197" s="368"/>
      <c r="I2197" s="368"/>
      <c r="L2197" s="368"/>
    </row>
    <row r="2198" spans="1:12">
      <c r="A2198" s="368"/>
      <c r="B2198" s="368"/>
      <c r="D2198" s="368"/>
      <c r="E2198" s="368"/>
      <c r="G2198" s="368"/>
      <c r="H2198" s="368"/>
      <c r="I2198" s="368"/>
      <c r="L2198" s="368"/>
    </row>
    <row r="2199" spans="1:12">
      <c r="A2199" s="368"/>
      <c r="B2199" s="368"/>
      <c r="D2199" s="368"/>
      <c r="E2199" s="368"/>
      <c r="G2199" s="368"/>
      <c r="H2199" s="368"/>
      <c r="I2199" s="368"/>
      <c r="L2199" s="368"/>
    </row>
    <row r="2200" spans="1:12">
      <c r="A2200" s="368"/>
      <c r="B2200" s="368"/>
      <c r="D2200" s="368"/>
      <c r="E2200" s="368"/>
      <c r="G2200" s="368"/>
      <c r="H2200" s="368"/>
      <c r="I2200" s="368"/>
      <c r="L2200" s="368"/>
    </row>
    <row r="2201" spans="1:12">
      <c r="A2201" s="368"/>
      <c r="B2201" s="368"/>
      <c r="D2201" s="368"/>
      <c r="E2201" s="368"/>
      <c r="G2201" s="368"/>
      <c r="H2201" s="368"/>
      <c r="I2201" s="368"/>
      <c r="L2201" s="368"/>
    </row>
    <row r="2202" spans="1:12">
      <c r="A2202" s="368"/>
      <c r="B2202" s="368"/>
      <c r="D2202" s="368"/>
      <c r="E2202" s="368"/>
      <c r="G2202" s="368"/>
      <c r="H2202" s="368"/>
      <c r="I2202" s="368"/>
      <c r="L2202" s="368"/>
    </row>
    <row r="2203" spans="1:12">
      <c r="A2203" s="368"/>
      <c r="B2203" s="368"/>
      <c r="D2203" s="368"/>
      <c r="E2203" s="368"/>
      <c r="G2203" s="368"/>
      <c r="H2203" s="368"/>
      <c r="I2203" s="368"/>
      <c r="L2203" s="368"/>
    </row>
    <row r="2204" spans="1:12">
      <c r="A2204" s="368"/>
      <c r="B2204" s="368"/>
      <c r="D2204" s="368"/>
      <c r="E2204" s="368"/>
      <c r="G2204" s="368"/>
      <c r="H2204" s="368"/>
      <c r="I2204" s="368"/>
      <c r="L2204" s="368"/>
    </row>
    <row r="2205" spans="1:12">
      <c r="A2205" s="368"/>
      <c r="B2205" s="368"/>
      <c r="D2205" s="368"/>
      <c r="E2205" s="368"/>
      <c r="G2205" s="368"/>
      <c r="H2205" s="368"/>
      <c r="I2205" s="368"/>
      <c r="L2205" s="368"/>
    </row>
    <row r="2206" spans="1:12">
      <c r="A2206" s="368"/>
      <c r="B2206" s="368"/>
      <c r="D2206" s="368"/>
      <c r="E2206" s="368"/>
      <c r="G2206" s="368"/>
      <c r="H2206" s="368"/>
      <c r="I2206" s="368"/>
      <c r="L2206" s="368"/>
    </row>
    <row r="2207" spans="1:12">
      <c r="A2207" s="368"/>
      <c r="B2207" s="368"/>
      <c r="D2207" s="368"/>
      <c r="E2207" s="368"/>
      <c r="G2207" s="368"/>
      <c r="H2207" s="368"/>
      <c r="I2207" s="368"/>
      <c r="L2207" s="368"/>
    </row>
    <row r="2208" spans="1:12">
      <c r="A2208" s="368"/>
      <c r="B2208" s="368"/>
      <c r="D2208" s="368"/>
      <c r="E2208" s="368"/>
      <c r="G2208" s="368"/>
      <c r="H2208" s="368"/>
      <c r="I2208" s="368"/>
      <c r="L2208" s="368"/>
    </row>
    <row r="2209" spans="1:12">
      <c r="A2209" s="368"/>
      <c r="B2209" s="368"/>
      <c r="D2209" s="368"/>
      <c r="E2209" s="368"/>
      <c r="G2209" s="368"/>
      <c r="H2209" s="368"/>
      <c r="I2209" s="368"/>
      <c r="L2209" s="368"/>
    </row>
    <row r="2210" spans="1:12">
      <c r="A2210" s="368"/>
      <c r="B2210" s="368"/>
      <c r="D2210" s="368"/>
      <c r="E2210" s="368"/>
      <c r="G2210" s="368"/>
      <c r="H2210" s="368"/>
      <c r="I2210" s="368"/>
      <c r="L2210" s="368"/>
    </row>
    <row r="2211" spans="1:12">
      <c r="A2211" s="368"/>
      <c r="B2211" s="368"/>
      <c r="D2211" s="368"/>
      <c r="E2211" s="368"/>
      <c r="G2211" s="368"/>
      <c r="H2211" s="368"/>
      <c r="I2211" s="368"/>
      <c r="L2211" s="368"/>
    </row>
    <row r="2212" spans="1:12">
      <c r="A2212" s="368"/>
      <c r="B2212" s="368"/>
      <c r="D2212" s="368"/>
      <c r="E2212" s="368"/>
      <c r="G2212" s="368"/>
      <c r="H2212" s="368"/>
      <c r="I2212" s="368"/>
      <c r="L2212" s="368"/>
    </row>
    <row r="2213" spans="1:12">
      <c r="A2213" s="368"/>
      <c r="B2213" s="368"/>
      <c r="D2213" s="368"/>
      <c r="E2213" s="368"/>
      <c r="G2213" s="368"/>
      <c r="H2213" s="368"/>
      <c r="I2213" s="368"/>
      <c r="L2213" s="368"/>
    </row>
    <row r="2214" spans="1:12">
      <c r="A2214" s="368"/>
      <c r="B2214" s="368"/>
      <c r="D2214" s="368"/>
      <c r="E2214" s="368"/>
      <c r="G2214" s="368"/>
      <c r="H2214" s="368"/>
      <c r="I2214" s="368"/>
      <c r="L2214" s="368"/>
    </row>
    <row r="2215" spans="1:12">
      <c r="A2215" s="368"/>
      <c r="B2215" s="368"/>
      <c r="D2215" s="368"/>
      <c r="E2215" s="368"/>
      <c r="G2215" s="368"/>
      <c r="H2215" s="368"/>
      <c r="I2215" s="368"/>
      <c r="L2215" s="368"/>
    </row>
    <row r="2216" spans="1:12">
      <c r="A2216" s="368"/>
      <c r="B2216" s="368"/>
      <c r="D2216" s="368"/>
      <c r="E2216" s="368"/>
      <c r="G2216" s="368"/>
      <c r="H2216" s="368"/>
      <c r="I2216" s="368"/>
      <c r="L2216" s="368"/>
    </row>
    <row r="2217" spans="1:12">
      <c r="A2217" s="368"/>
      <c r="B2217" s="368"/>
      <c r="D2217" s="368"/>
      <c r="E2217" s="368"/>
      <c r="G2217" s="368"/>
      <c r="H2217" s="368"/>
      <c r="I2217" s="368"/>
      <c r="L2217" s="368"/>
    </row>
    <row r="2218" spans="1:12">
      <c r="A2218" s="368"/>
      <c r="B2218" s="368"/>
      <c r="D2218" s="368"/>
      <c r="E2218" s="368"/>
      <c r="G2218" s="368"/>
      <c r="H2218" s="368"/>
      <c r="I2218" s="368"/>
      <c r="L2218" s="368"/>
    </row>
    <row r="2219" spans="1:12">
      <c r="A2219" s="368"/>
      <c r="B2219" s="368"/>
      <c r="D2219" s="368"/>
      <c r="E2219" s="368"/>
      <c r="G2219" s="368"/>
      <c r="H2219" s="368"/>
      <c r="I2219" s="368"/>
      <c r="L2219" s="368"/>
    </row>
    <row r="2220" spans="1:12">
      <c r="A2220" s="368"/>
      <c r="B2220" s="368"/>
      <c r="D2220" s="368"/>
      <c r="E2220" s="368"/>
      <c r="G2220" s="368"/>
      <c r="H2220" s="368"/>
      <c r="I2220" s="368"/>
      <c r="L2220" s="368"/>
    </row>
    <row r="2221" spans="1:12">
      <c r="A2221" s="368"/>
      <c r="B2221" s="368"/>
      <c r="D2221" s="368"/>
      <c r="E2221" s="368"/>
      <c r="G2221" s="368"/>
      <c r="H2221" s="368"/>
      <c r="I2221" s="368"/>
      <c r="L2221" s="368"/>
    </row>
    <row r="2222" spans="1:12">
      <c r="A2222" s="368"/>
      <c r="B2222" s="368"/>
      <c r="D2222" s="368"/>
      <c r="E2222" s="368"/>
      <c r="G2222" s="368"/>
      <c r="H2222" s="368"/>
      <c r="I2222" s="368"/>
      <c r="L2222" s="368"/>
    </row>
    <row r="2223" spans="1:12">
      <c r="A2223" s="368"/>
      <c r="B2223" s="368"/>
      <c r="D2223" s="368"/>
      <c r="E2223" s="368"/>
      <c r="G2223" s="368"/>
      <c r="H2223" s="368"/>
      <c r="I2223" s="368"/>
      <c r="L2223" s="368"/>
    </row>
    <row r="2224" spans="1:12">
      <c r="A2224" s="368"/>
      <c r="B2224" s="368"/>
      <c r="D2224" s="368"/>
      <c r="E2224" s="368"/>
      <c r="G2224" s="368"/>
      <c r="H2224" s="368"/>
      <c r="I2224" s="368"/>
      <c r="L2224" s="368"/>
    </row>
    <row r="2225" spans="1:12">
      <c r="A2225" s="368"/>
      <c r="B2225" s="368"/>
      <c r="D2225" s="368"/>
      <c r="E2225" s="368"/>
      <c r="G2225" s="368"/>
      <c r="H2225" s="368"/>
      <c r="I2225" s="368"/>
      <c r="L2225" s="368"/>
    </row>
    <row r="2226" spans="1:12">
      <c r="A2226" s="368"/>
      <c r="B2226" s="368"/>
      <c r="D2226" s="368"/>
      <c r="E2226" s="368"/>
      <c r="G2226" s="368"/>
      <c r="H2226" s="368"/>
      <c r="I2226" s="368"/>
      <c r="L2226" s="368"/>
    </row>
    <row r="2227" spans="1:12">
      <c r="A2227" s="368"/>
      <c r="B2227" s="368"/>
      <c r="D2227" s="368"/>
      <c r="E2227" s="368"/>
      <c r="G2227" s="368"/>
      <c r="H2227" s="368"/>
      <c r="I2227" s="368"/>
      <c r="L2227" s="368"/>
    </row>
    <row r="2228" spans="1:12">
      <c r="A2228" s="368"/>
      <c r="B2228" s="368"/>
      <c r="D2228" s="368"/>
      <c r="E2228" s="368"/>
      <c r="G2228" s="368"/>
      <c r="H2228" s="368"/>
      <c r="I2228" s="368"/>
      <c r="L2228" s="368"/>
    </row>
    <row r="2229" spans="1:12">
      <c r="A2229" s="368"/>
      <c r="B2229" s="368"/>
      <c r="D2229" s="368"/>
      <c r="E2229" s="368"/>
      <c r="G2229" s="368"/>
      <c r="H2229" s="368"/>
      <c r="I2229" s="368"/>
      <c r="L2229" s="368"/>
    </row>
    <row r="2230" spans="1:12">
      <c r="A2230" s="368"/>
      <c r="B2230" s="368"/>
      <c r="D2230" s="368"/>
      <c r="E2230" s="368"/>
      <c r="G2230" s="368"/>
      <c r="H2230" s="368"/>
      <c r="I2230" s="368"/>
      <c r="L2230" s="368"/>
    </row>
    <row r="2231" spans="1:12">
      <c r="A2231" s="368"/>
      <c r="B2231" s="368"/>
      <c r="D2231" s="368"/>
      <c r="E2231" s="368"/>
      <c r="G2231" s="368"/>
      <c r="H2231" s="368"/>
      <c r="I2231" s="368"/>
      <c r="L2231" s="368"/>
    </row>
    <row r="2232" spans="1:12">
      <c r="A2232" s="368"/>
      <c r="B2232" s="368"/>
      <c r="D2232" s="368"/>
      <c r="E2232" s="368"/>
      <c r="G2232" s="368"/>
      <c r="H2232" s="368"/>
      <c r="I2232" s="368"/>
      <c r="L2232" s="368"/>
    </row>
    <row r="2233" spans="1:12">
      <c r="A2233" s="368"/>
      <c r="B2233" s="368"/>
      <c r="D2233" s="368"/>
      <c r="E2233" s="368"/>
      <c r="G2233" s="368"/>
      <c r="H2233" s="368"/>
      <c r="I2233" s="368"/>
      <c r="L2233" s="368"/>
    </row>
    <row r="2234" spans="1:12">
      <c r="A2234" s="368"/>
      <c r="B2234" s="368"/>
      <c r="D2234" s="368"/>
      <c r="E2234" s="368"/>
      <c r="G2234" s="368"/>
      <c r="H2234" s="368"/>
      <c r="I2234" s="368"/>
      <c r="L2234" s="368"/>
    </row>
    <row r="2235" spans="1:12">
      <c r="A2235" s="368"/>
      <c r="B2235" s="368"/>
      <c r="D2235" s="368"/>
      <c r="E2235" s="368"/>
      <c r="G2235" s="368"/>
      <c r="H2235" s="368"/>
      <c r="I2235" s="368"/>
      <c r="L2235" s="368"/>
    </row>
    <row r="2236" spans="1:12">
      <c r="A2236" s="368"/>
      <c r="B2236" s="368"/>
      <c r="D2236" s="368"/>
      <c r="E2236" s="368"/>
      <c r="G2236" s="368"/>
      <c r="H2236" s="368"/>
      <c r="I2236" s="368"/>
      <c r="L2236" s="368"/>
    </row>
    <row r="2237" spans="1:12">
      <c r="A2237" s="368"/>
      <c r="B2237" s="368"/>
      <c r="D2237" s="368"/>
      <c r="E2237" s="368"/>
      <c r="G2237" s="368"/>
      <c r="H2237" s="368"/>
      <c r="I2237" s="368"/>
      <c r="L2237" s="368"/>
    </row>
    <row r="2238" spans="1:12">
      <c r="A2238" s="368"/>
      <c r="B2238" s="368"/>
      <c r="D2238" s="368"/>
      <c r="E2238" s="368"/>
      <c r="G2238" s="368"/>
      <c r="H2238" s="368"/>
      <c r="I2238" s="368"/>
      <c r="L2238" s="368"/>
    </row>
    <row r="2239" spans="1:12">
      <c r="A2239" s="368"/>
      <c r="B2239" s="368"/>
      <c r="D2239" s="368"/>
      <c r="E2239" s="368"/>
      <c r="G2239" s="368"/>
      <c r="H2239" s="368"/>
      <c r="I2239" s="368"/>
      <c r="L2239" s="368"/>
    </row>
    <row r="2240" spans="1:12">
      <c r="A2240" s="368"/>
      <c r="B2240" s="368"/>
      <c r="D2240" s="368"/>
      <c r="E2240" s="368"/>
      <c r="G2240" s="368"/>
      <c r="H2240" s="368"/>
      <c r="I2240" s="368"/>
      <c r="L2240" s="368"/>
    </row>
    <row r="2241" spans="1:12">
      <c r="A2241" s="368"/>
      <c r="B2241" s="368"/>
      <c r="D2241" s="368"/>
      <c r="E2241" s="368"/>
      <c r="G2241" s="368"/>
      <c r="H2241" s="368"/>
      <c r="I2241" s="368"/>
      <c r="L2241" s="368"/>
    </row>
    <row r="2242" spans="1:12">
      <c r="A2242" s="368"/>
      <c r="B2242" s="368"/>
      <c r="D2242" s="368"/>
      <c r="E2242" s="368"/>
      <c r="G2242" s="368"/>
      <c r="H2242" s="368"/>
      <c r="I2242" s="368"/>
      <c r="L2242" s="368"/>
    </row>
    <row r="2243" spans="1:12">
      <c r="A2243" s="368"/>
      <c r="B2243" s="368"/>
      <c r="D2243" s="368"/>
      <c r="E2243" s="368"/>
      <c r="G2243" s="368"/>
      <c r="H2243" s="368"/>
      <c r="I2243" s="368"/>
      <c r="L2243" s="368"/>
    </row>
    <row r="2244" spans="1:12">
      <c r="A2244" s="368"/>
      <c r="B2244" s="368"/>
      <c r="D2244" s="368"/>
      <c r="E2244" s="368"/>
      <c r="G2244" s="368"/>
      <c r="H2244" s="368"/>
      <c r="I2244" s="368"/>
      <c r="L2244" s="368"/>
    </row>
    <row r="2245" spans="1:12">
      <c r="A2245" s="368"/>
      <c r="B2245" s="368"/>
      <c r="D2245" s="368"/>
      <c r="E2245" s="368"/>
      <c r="G2245" s="368"/>
      <c r="H2245" s="368"/>
      <c r="I2245" s="368"/>
      <c r="L2245" s="368"/>
    </row>
    <row r="2246" spans="1:12">
      <c r="A2246" s="368"/>
      <c r="B2246" s="368"/>
      <c r="D2246" s="368"/>
      <c r="E2246" s="368"/>
      <c r="G2246" s="368"/>
      <c r="H2246" s="368"/>
      <c r="I2246" s="368"/>
      <c r="L2246" s="368"/>
    </row>
    <row r="2247" spans="1:12">
      <c r="A2247" s="368"/>
      <c r="B2247" s="368"/>
      <c r="D2247" s="368"/>
      <c r="E2247" s="368"/>
      <c r="G2247" s="368"/>
      <c r="H2247" s="368"/>
      <c r="I2247" s="368"/>
      <c r="L2247" s="368"/>
    </row>
    <row r="2248" spans="1:12">
      <c r="A2248" s="368"/>
      <c r="B2248" s="368"/>
      <c r="D2248" s="368"/>
      <c r="E2248" s="368"/>
      <c r="G2248" s="368"/>
      <c r="H2248" s="368"/>
      <c r="I2248" s="368"/>
      <c r="L2248" s="368"/>
    </row>
    <row r="2249" spans="1:12">
      <c r="A2249" s="368"/>
      <c r="B2249" s="368"/>
      <c r="D2249" s="368"/>
      <c r="E2249" s="368"/>
      <c r="G2249" s="368"/>
      <c r="H2249" s="368"/>
      <c r="I2249" s="368"/>
      <c r="L2249" s="368"/>
    </row>
    <row r="2250" spans="1:12">
      <c r="A2250" s="368"/>
      <c r="B2250" s="368"/>
      <c r="D2250" s="368"/>
      <c r="E2250" s="368"/>
      <c r="G2250" s="368"/>
      <c r="H2250" s="368"/>
      <c r="I2250" s="368"/>
      <c r="L2250" s="368"/>
    </row>
    <row r="2251" spans="1:12">
      <c r="A2251" s="368"/>
      <c r="B2251" s="368"/>
      <c r="D2251" s="368"/>
      <c r="E2251" s="368"/>
      <c r="G2251" s="368"/>
      <c r="H2251" s="368"/>
      <c r="I2251" s="368"/>
      <c r="L2251" s="368"/>
    </row>
    <row r="2252" spans="1:12">
      <c r="A2252" s="368"/>
      <c r="B2252" s="368"/>
      <c r="D2252" s="368"/>
      <c r="E2252" s="368"/>
      <c r="G2252" s="368"/>
      <c r="H2252" s="368"/>
      <c r="I2252" s="368"/>
      <c r="L2252" s="368"/>
    </row>
    <row r="2253" spans="1:12">
      <c r="A2253" s="368"/>
      <c r="B2253" s="368"/>
      <c r="D2253" s="368"/>
      <c r="E2253" s="368"/>
      <c r="G2253" s="368"/>
      <c r="H2253" s="368"/>
      <c r="I2253" s="368"/>
      <c r="L2253" s="368"/>
    </row>
    <row r="2254" spans="1:12">
      <c r="A2254" s="368"/>
      <c r="B2254" s="368"/>
      <c r="D2254" s="368"/>
      <c r="E2254" s="368"/>
      <c r="G2254" s="368"/>
      <c r="H2254" s="368"/>
      <c r="I2254" s="368"/>
      <c r="L2254" s="368"/>
    </row>
    <row r="2255" spans="1:12">
      <c r="A2255" s="368"/>
      <c r="B2255" s="368"/>
      <c r="D2255" s="368"/>
      <c r="E2255" s="368"/>
      <c r="G2255" s="368"/>
      <c r="H2255" s="368"/>
      <c r="I2255" s="368"/>
      <c r="L2255" s="368"/>
    </row>
    <row r="2256" spans="1:12">
      <c r="A2256" s="368"/>
      <c r="B2256" s="368"/>
      <c r="D2256" s="368"/>
      <c r="E2256" s="368"/>
      <c r="G2256" s="368"/>
      <c r="H2256" s="368"/>
      <c r="I2256" s="368"/>
      <c r="L2256" s="368"/>
    </row>
    <row r="2257" spans="1:12">
      <c r="A2257" s="368"/>
      <c r="B2257" s="368"/>
      <c r="D2257" s="368"/>
      <c r="E2257" s="368"/>
      <c r="G2257" s="368"/>
      <c r="H2257" s="368"/>
      <c r="I2257" s="368"/>
      <c r="L2257" s="368"/>
    </row>
    <row r="2258" spans="1:12">
      <c r="A2258" s="368"/>
      <c r="B2258" s="368"/>
      <c r="D2258" s="368"/>
      <c r="E2258" s="368"/>
      <c r="G2258" s="368"/>
      <c r="H2258" s="368"/>
      <c r="I2258" s="368"/>
      <c r="L2258" s="368"/>
    </row>
    <row r="2259" spans="1:12">
      <c r="A2259" s="368"/>
      <c r="B2259" s="368"/>
      <c r="D2259" s="368"/>
      <c r="E2259" s="368"/>
      <c r="G2259" s="368"/>
      <c r="H2259" s="368"/>
      <c r="I2259" s="368"/>
      <c r="L2259" s="368"/>
    </row>
    <row r="2260" spans="1:12">
      <c r="A2260" s="368"/>
      <c r="B2260" s="368"/>
      <c r="D2260" s="368"/>
      <c r="E2260" s="368"/>
      <c r="G2260" s="368"/>
      <c r="H2260" s="368"/>
      <c r="I2260" s="368"/>
      <c r="L2260" s="368"/>
    </row>
    <row r="2261" spans="1:12">
      <c r="A2261" s="368"/>
      <c r="B2261" s="368"/>
      <c r="D2261" s="368"/>
      <c r="E2261" s="368"/>
      <c r="G2261" s="368"/>
      <c r="H2261" s="368"/>
      <c r="I2261" s="368"/>
      <c r="L2261" s="368"/>
    </row>
    <row r="2262" spans="1:12">
      <c r="A2262" s="368"/>
      <c r="B2262" s="368"/>
      <c r="D2262" s="368"/>
      <c r="E2262" s="368"/>
      <c r="G2262" s="368"/>
      <c r="H2262" s="368"/>
      <c r="I2262" s="368"/>
      <c r="L2262" s="368"/>
    </row>
    <row r="2263" spans="1:12">
      <c r="A2263" s="368"/>
      <c r="B2263" s="368"/>
      <c r="D2263" s="368"/>
      <c r="E2263" s="368"/>
      <c r="G2263" s="368"/>
      <c r="H2263" s="368"/>
      <c r="I2263" s="368"/>
      <c r="L2263" s="368"/>
    </row>
    <row r="2264" spans="1:12">
      <c r="A2264" s="368"/>
      <c r="B2264" s="368"/>
      <c r="D2264" s="368"/>
      <c r="E2264" s="368"/>
      <c r="G2264" s="368"/>
      <c r="H2264" s="368"/>
      <c r="I2264" s="368"/>
      <c r="L2264" s="368"/>
    </row>
    <row r="2265" spans="1:12">
      <c r="A2265" s="368"/>
      <c r="B2265" s="368"/>
      <c r="D2265" s="368"/>
      <c r="E2265" s="368"/>
      <c r="G2265" s="368"/>
      <c r="H2265" s="368"/>
      <c r="I2265" s="368"/>
      <c r="L2265" s="368"/>
    </row>
    <row r="2266" spans="1:12">
      <c r="A2266" s="368"/>
      <c r="B2266" s="368"/>
      <c r="D2266" s="368"/>
      <c r="E2266" s="368"/>
      <c r="G2266" s="368"/>
      <c r="H2266" s="368"/>
      <c r="I2266" s="368"/>
      <c r="L2266" s="368"/>
    </row>
    <row r="2267" spans="1:12">
      <c r="A2267" s="368"/>
      <c r="B2267" s="368"/>
      <c r="D2267" s="368"/>
      <c r="E2267" s="368"/>
      <c r="G2267" s="368"/>
      <c r="H2267" s="368"/>
      <c r="I2267" s="368"/>
      <c r="L2267" s="368"/>
    </row>
    <row r="2268" spans="1:12">
      <c r="A2268" s="368"/>
      <c r="B2268" s="368"/>
      <c r="D2268" s="368"/>
      <c r="E2268" s="368"/>
      <c r="G2268" s="368"/>
      <c r="H2268" s="368"/>
      <c r="I2268" s="368"/>
      <c r="L2268" s="368"/>
    </row>
    <row r="2269" spans="1:12">
      <c r="A2269" s="368"/>
      <c r="B2269" s="368"/>
      <c r="D2269" s="368"/>
      <c r="E2269" s="368"/>
      <c r="G2269" s="368"/>
      <c r="H2269" s="368"/>
      <c r="I2269" s="368"/>
      <c r="L2269" s="368"/>
    </row>
    <row r="2270" spans="1:12">
      <c r="A2270" s="368"/>
      <c r="B2270" s="368"/>
      <c r="D2270" s="368"/>
      <c r="E2270" s="368"/>
      <c r="G2270" s="368"/>
      <c r="H2270" s="368"/>
      <c r="I2270" s="368"/>
      <c r="L2270" s="368"/>
    </row>
    <row r="2271" spans="1:12">
      <c r="A2271" s="368"/>
      <c r="B2271" s="368"/>
      <c r="D2271" s="368"/>
      <c r="E2271" s="368"/>
      <c r="G2271" s="368"/>
      <c r="H2271" s="368"/>
      <c r="I2271" s="368"/>
      <c r="L2271" s="368"/>
    </row>
    <row r="2272" spans="1:12">
      <c r="A2272" s="368"/>
      <c r="B2272" s="368"/>
      <c r="D2272" s="368"/>
      <c r="E2272" s="368"/>
      <c r="G2272" s="368"/>
      <c r="H2272" s="368"/>
      <c r="I2272" s="368"/>
      <c r="L2272" s="368"/>
    </row>
    <row r="2273" spans="1:12">
      <c r="A2273" s="368"/>
      <c r="B2273" s="368"/>
      <c r="D2273" s="368"/>
      <c r="E2273" s="368"/>
      <c r="G2273" s="368"/>
      <c r="H2273" s="368"/>
      <c r="I2273" s="368"/>
      <c r="L2273" s="368"/>
    </row>
    <row r="2274" spans="1:12">
      <c r="A2274" s="368"/>
      <c r="B2274" s="368"/>
      <c r="D2274" s="368"/>
      <c r="E2274" s="368"/>
      <c r="G2274" s="368"/>
      <c r="H2274" s="368"/>
      <c r="I2274" s="368"/>
      <c r="L2274" s="368"/>
    </row>
    <row r="2275" spans="1:12">
      <c r="A2275" s="368"/>
      <c r="B2275" s="368"/>
      <c r="D2275" s="368"/>
      <c r="E2275" s="368"/>
      <c r="G2275" s="368"/>
      <c r="H2275" s="368"/>
      <c r="I2275" s="368"/>
      <c r="L2275" s="368"/>
    </row>
    <row r="2276" spans="1:12">
      <c r="A2276" s="368"/>
      <c r="B2276" s="368"/>
      <c r="D2276" s="368"/>
      <c r="E2276" s="368"/>
      <c r="G2276" s="368"/>
      <c r="H2276" s="368"/>
      <c r="I2276" s="368"/>
      <c r="L2276" s="368"/>
    </row>
    <row r="2277" spans="1:12">
      <c r="A2277" s="368"/>
      <c r="B2277" s="368"/>
      <c r="D2277" s="368"/>
      <c r="E2277" s="368"/>
      <c r="G2277" s="368"/>
      <c r="H2277" s="368"/>
      <c r="I2277" s="368"/>
      <c r="L2277" s="368"/>
    </row>
    <row r="2278" spans="1:12">
      <c r="A2278" s="368"/>
      <c r="B2278" s="368"/>
      <c r="D2278" s="368"/>
      <c r="E2278" s="368"/>
      <c r="G2278" s="368"/>
      <c r="H2278" s="368"/>
      <c r="I2278" s="368"/>
      <c r="L2278" s="368"/>
    </row>
    <row r="2279" spans="1:12">
      <c r="A2279" s="368"/>
      <c r="B2279" s="368"/>
      <c r="D2279" s="368"/>
      <c r="E2279" s="368"/>
      <c r="G2279" s="368"/>
      <c r="H2279" s="368"/>
      <c r="I2279" s="368"/>
      <c r="L2279" s="368"/>
    </row>
    <row r="2280" spans="1:12">
      <c r="A2280" s="368"/>
      <c r="B2280" s="368"/>
      <c r="D2280" s="368"/>
      <c r="E2280" s="368"/>
      <c r="G2280" s="368"/>
      <c r="H2280" s="368"/>
      <c r="I2280" s="368"/>
      <c r="L2280" s="368"/>
    </row>
    <row r="2281" spans="1:12">
      <c r="A2281" s="368"/>
      <c r="B2281" s="368"/>
      <c r="D2281" s="368"/>
      <c r="E2281" s="368"/>
      <c r="G2281" s="368"/>
      <c r="H2281" s="368"/>
      <c r="I2281" s="368"/>
      <c r="L2281" s="368"/>
    </row>
    <row r="2282" spans="1:12">
      <c r="A2282" s="368"/>
      <c r="B2282" s="368"/>
      <c r="D2282" s="368"/>
      <c r="E2282" s="368"/>
      <c r="G2282" s="368"/>
      <c r="H2282" s="368"/>
      <c r="I2282" s="368"/>
      <c r="L2282" s="368"/>
    </row>
    <row r="2283" spans="1:12">
      <c r="A2283" s="368"/>
      <c r="B2283" s="368"/>
      <c r="D2283" s="368"/>
      <c r="E2283" s="368"/>
      <c r="G2283" s="368"/>
      <c r="H2283" s="368"/>
      <c r="I2283" s="368"/>
      <c r="L2283" s="368"/>
    </row>
    <row r="2284" spans="1:12">
      <c r="A2284" s="368"/>
      <c r="B2284" s="368"/>
      <c r="D2284" s="368"/>
      <c r="E2284" s="368"/>
      <c r="G2284" s="368"/>
      <c r="H2284" s="368"/>
      <c r="I2284" s="368"/>
      <c r="L2284" s="368"/>
    </row>
    <row r="2285" spans="1:12">
      <c r="A2285" s="368"/>
      <c r="B2285" s="368"/>
      <c r="D2285" s="368"/>
      <c r="E2285" s="368"/>
      <c r="G2285" s="368"/>
      <c r="H2285" s="368"/>
      <c r="I2285" s="368"/>
      <c r="L2285" s="368"/>
    </row>
    <row r="2286" spans="1:12">
      <c r="A2286" s="368"/>
      <c r="B2286" s="368"/>
      <c r="D2286" s="368"/>
      <c r="E2286" s="368"/>
      <c r="G2286" s="368"/>
      <c r="H2286" s="368"/>
      <c r="I2286" s="368"/>
      <c r="L2286" s="368"/>
    </row>
    <row r="2287" spans="1:12">
      <c r="A2287" s="368"/>
      <c r="B2287" s="368"/>
      <c r="D2287" s="368"/>
      <c r="E2287" s="368"/>
      <c r="G2287" s="368"/>
      <c r="H2287" s="368"/>
      <c r="I2287" s="368"/>
      <c r="L2287" s="368"/>
    </row>
    <row r="2288" spans="1:12">
      <c r="A2288" s="368"/>
      <c r="B2288" s="368"/>
      <c r="D2288" s="368"/>
      <c r="E2288" s="368"/>
      <c r="G2288" s="368"/>
      <c r="H2288" s="368"/>
      <c r="I2288" s="368"/>
      <c r="L2288" s="368"/>
    </row>
    <row r="2289" spans="1:12">
      <c r="A2289" s="368"/>
      <c r="B2289" s="368"/>
      <c r="D2289" s="368"/>
      <c r="E2289" s="368"/>
      <c r="G2289" s="368"/>
      <c r="H2289" s="368"/>
      <c r="I2289" s="368"/>
      <c r="L2289" s="368"/>
    </row>
    <row r="2290" spans="1:12">
      <c r="A2290" s="368"/>
      <c r="B2290" s="368"/>
      <c r="D2290" s="368"/>
      <c r="E2290" s="368"/>
      <c r="G2290" s="368"/>
      <c r="H2290" s="368"/>
      <c r="I2290" s="368"/>
      <c r="L2290" s="368"/>
    </row>
    <row r="2291" spans="1:12">
      <c r="A2291" s="368"/>
      <c r="B2291" s="368"/>
      <c r="D2291" s="368"/>
      <c r="E2291" s="368"/>
      <c r="G2291" s="368"/>
      <c r="H2291" s="368"/>
      <c r="I2291" s="368"/>
      <c r="L2291" s="368"/>
    </row>
    <row r="2292" spans="1:12">
      <c r="A2292" s="368"/>
      <c r="B2292" s="368"/>
      <c r="D2292" s="368"/>
      <c r="E2292" s="368"/>
      <c r="G2292" s="368"/>
      <c r="H2292" s="368"/>
      <c r="I2292" s="368"/>
      <c r="L2292" s="368"/>
    </row>
    <row r="2293" spans="1:12">
      <c r="A2293" s="368"/>
      <c r="B2293" s="368"/>
      <c r="D2293" s="368"/>
      <c r="E2293" s="368"/>
      <c r="G2293" s="368"/>
      <c r="H2293" s="368"/>
      <c r="I2293" s="368"/>
      <c r="L2293" s="368"/>
    </row>
    <row r="2294" spans="1:12">
      <c r="A2294" s="368"/>
      <c r="B2294" s="368"/>
      <c r="D2294" s="368"/>
      <c r="E2294" s="368"/>
      <c r="G2294" s="368"/>
      <c r="H2294" s="368"/>
      <c r="I2294" s="368"/>
      <c r="L2294" s="368"/>
    </row>
    <row r="2295" spans="1:12">
      <c r="A2295" s="368"/>
      <c r="B2295" s="368"/>
      <c r="D2295" s="368"/>
      <c r="E2295" s="368"/>
      <c r="G2295" s="368"/>
      <c r="H2295" s="368"/>
      <c r="I2295" s="368"/>
      <c r="L2295" s="368"/>
    </row>
    <row r="2296" spans="1:12">
      <c r="A2296" s="368"/>
      <c r="B2296" s="368"/>
      <c r="D2296" s="368"/>
      <c r="E2296" s="368"/>
      <c r="G2296" s="368"/>
      <c r="H2296" s="368"/>
      <c r="I2296" s="368"/>
      <c r="L2296" s="368"/>
    </row>
    <row r="2297" spans="1:12">
      <c r="A2297" s="368"/>
      <c r="B2297" s="368"/>
      <c r="D2297" s="368"/>
      <c r="E2297" s="368"/>
      <c r="G2297" s="368"/>
      <c r="H2297" s="368"/>
      <c r="I2297" s="368"/>
      <c r="L2297" s="368"/>
    </row>
    <row r="2298" spans="1:12">
      <c r="A2298" s="368"/>
      <c r="B2298" s="368"/>
      <c r="D2298" s="368"/>
      <c r="E2298" s="368"/>
      <c r="G2298" s="368"/>
      <c r="H2298" s="368"/>
      <c r="I2298" s="368"/>
      <c r="L2298" s="368"/>
    </row>
    <row r="2299" spans="1:12">
      <c r="A2299" s="368"/>
      <c r="B2299" s="368"/>
      <c r="D2299" s="368"/>
      <c r="E2299" s="368"/>
      <c r="G2299" s="368"/>
      <c r="H2299" s="368"/>
      <c r="I2299" s="368"/>
      <c r="L2299" s="368"/>
    </row>
    <row r="2300" spans="1:12">
      <c r="A2300" s="368"/>
      <c r="B2300" s="368"/>
      <c r="D2300" s="368"/>
      <c r="E2300" s="368"/>
      <c r="G2300" s="368"/>
      <c r="H2300" s="368"/>
      <c r="I2300" s="368"/>
      <c r="L2300" s="368"/>
    </row>
    <row r="2301" spans="1:12">
      <c r="A2301" s="368"/>
      <c r="B2301" s="368"/>
      <c r="D2301" s="368"/>
      <c r="E2301" s="368"/>
      <c r="G2301" s="368"/>
      <c r="H2301" s="368"/>
      <c r="I2301" s="368"/>
      <c r="L2301" s="368"/>
    </row>
    <row r="2302" spans="1:12">
      <c r="A2302" s="368"/>
      <c r="B2302" s="368"/>
      <c r="D2302" s="368"/>
      <c r="E2302" s="368"/>
      <c r="G2302" s="368"/>
      <c r="H2302" s="368"/>
      <c r="I2302" s="368"/>
      <c r="L2302" s="368"/>
    </row>
    <row r="2303" spans="1:12">
      <c r="A2303" s="368"/>
      <c r="B2303" s="368"/>
      <c r="D2303" s="368"/>
      <c r="E2303" s="368"/>
      <c r="G2303" s="368"/>
      <c r="H2303" s="368"/>
      <c r="I2303" s="368"/>
      <c r="L2303" s="368"/>
    </row>
    <row r="2304" spans="1:12">
      <c r="A2304" s="368"/>
      <c r="B2304" s="368"/>
      <c r="D2304" s="368"/>
      <c r="E2304" s="368"/>
      <c r="G2304" s="368"/>
      <c r="H2304" s="368"/>
      <c r="I2304" s="368"/>
      <c r="L2304" s="368"/>
    </row>
    <row r="2305" spans="1:12">
      <c r="A2305" s="368"/>
      <c r="B2305" s="368"/>
      <c r="D2305" s="368"/>
      <c r="E2305" s="368"/>
      <c r="G2305" s="368"/>
      <c r="H2305" s="368"/>
      <c r="I2305" s="368"/>
      <c r="L2305" s="368"/>
    </row>
    <row r="2306" spans="1:12">
      <c r="A2306" s="368"/>
      <c r="B2306" s="368"/>
      <c r="D2306" s="368"/>
      <c r="E2306" s="368"/>
      <c r="G2306" s="368"/>
      <c r="H2306" s="368"/>
      <c r="I2306" s="368"/>
      <c r="L2306" s="368"/>
    </row>
    <row r="2307" spans="1:12">
      <c r="A2307" s="368"/>
      <c r="B2307" s="368"/>
      <c r="D2307" s="368"/>
      <c r="E2307" s="368"/>
      <c r="G2307" s="368"/>
      <c r="H2307" s="368"/>
      <c r="I2307" s="368"/>
      <c r="L2307" s="368"/>
    </row>
    <row r="2308" spans="1:12">
      <c r="A2308" s="368"/>
      <c r="B2308" s="368"/>
      <c r="D2308" s="368"/>
      <c r="E2308" s="368"/>
      <c r="G2308" s="368"/>
      <c r="H2308" s="368"/>
      <c r="I2308" s="368"/>
      <c r="L2308" s="368"/>
    </row>
    <row r="2309" spans="1:12">
      <c r="A2309" s="368"/>
      <c r="B2309" s="368"/>
      <c r="D2309" s="368"/>
      <c r="E2309" s="368"/>
      <c r="G2309" s="368"/>
      <c r="H2309" s="368"/>
      <c r="I2309" s="368"/>
      <c r="L2309" s="368"/>
    </row>
    <row r="2310" spans="1:12">
      <c r="A2310" s="368"/>
      <c r="B2310" s="368"/>
      <c r="D2310" s="368"/>
      <c r="E2310" s="368"/>
      <c r="G2310" s="368"/>
      <c r="H2310" s="368"/>
      <c r="I2310" s="368"/>
      <c r="L2310" s="368"/>
    </row>
    <row r="2311" spans="1:12">
      <c r="A2311" s="368"/>
      <c r="B2311" s="368"/>
      <c r="D2311" s="368"/>
      <c r="E2311" s="368"/>
      <c r="G2311" s="368"/>
      <c r="H2311" s="368"/>
      <c r="I2311" s="368"/>
      <c r="L2311" s="368"/>
    </row>
    <row r="2312" spans="1:12">
      <c r="A2312" s="368"/>
      <c r="B2312" s="368"/>
      <c r="D2312" s="368"/>
      <c r="E2312" s="368"/>
      <c r="G2312" s="368"/>
      <c r="H2312" s="368"/>
      <c r="I2312" s="368"/>
      <c r="L2312" s="368"/>
    </row>
    <row r="2313" spans="1:12">
      <c r="A2313" s="368"/>
      <c r="B2313" s="368"/>
      <c r="D2313" s="368"/>
      <c r="E2313" s="368"/>
      <c r="G2313" s="368"/>
      <c r="H2313" s="368"/>
      <c r="I2313" s="368"/>
      <c r="L2313" s="368"/>
    </row>
    <row r="2314" spans="1:12">
      <c r="A2314" s="368"/>
      <c r="B2314" s="368"/>
      <c r="D2314" s="368"/>
      <c r="E2314" s="368"/>
      <c r="G2314" s="368"/>
      <c r="H2314" s="368"/>
      <c r="I2314" s="368"/>
      <c r="L2314" s="368"/>
    </row>
    <row r="2315" spans="1:12">
      <c r="A2315" s="368"/>
      <c r="B2315" s="368"/>
      <c r="D2315" s="368"/>
      <c r="E2315" s="368"/>
      <c r="G2315" s="368"/>
      <c r="H2315" s="368"/>
      <c r="I2315" s="368"/>
      <c r="L2315" s="368"/>
    </row>
    <row r="2316" spans="1:12">
      <c r="A2316" s="368"/>
      <c r="B2316" s="368"/>
      <c r="D2316" s="368"/>
      <c r="E2316" s="368"/>
      <c r="G2316" s="368"/>
      <c r="H2316" s="368"/>
      <c r="I2316" s="368"/>
      <c r="L2316" s="368"/>
    </row>
    <row r="2317" spans="1:12">
      <c r="A2317" s="368"/>
      <c r="B2317" s="368"/>
      <c r="D2317" s="368"/>
      <c r="E2317" s="368"/>
      <c r="G2317" s="368"/>
      <c r="H2317" s="368"/>
      <c r="I2317" s="368"/>
      <c r="L2317" s="368"/>
    </row>
    <row r="2318" spans="1:12">
      <c r="A2318" s="368"/>
      <c r="B2318" s="368"/>
      <c r="D2318" s="368"/>
      <c r="E2318" s="368"/>
      <c r="G2318" s="368"/>
      <c r="H2318" s="368"/>
      <c r="I2318" s="368"/>
      <c r="L2318" s="368"/>
    </row>
    <row r="2319" spans="1:12">
      <c r="A2319" s="368"/>
      <c r="B2319" s="368"/>
      <c r="D2319" s="368"/>
      <c r="E2319" s="368"/>
      <c r="G2319" s="368"/>
      <c r="H2319" s="368"/>
      <c r="I2319" s="368"/>
      <c r="L2319" s="368"/>
    </row>
    <row r="2320" spans="1:12">
      <c r="A2320" s="368"/>
      <c r="B2320" s="368"/>
      <c r="D2320" s="368"/>
      <c r="E2320" s="368"/>
      <c r="G2320" s="368"/>
      <c r="H2320" s="368"/>
      <c r="I2320" s="368"/>
      <c r="L2320" s="368"/>
    </row>
    <row r="2321" spans="1:12">
      <c r="A2321" s="368"/>
      <c r="B2321" s="368"/>
      <c r="D2321" s="368"/>
      <c r="E2321" s="368"/>
      <c r="G2321" s="368"/>
      <c r="H2321" s="368"/>
      <c r="I2321" s="368"/>
      <c r="L2321" s="368"/>
    </row>
    <row r="2322" spans="1:12">
      <c r="A2322" s="368"/>
      <c r="B2322" s="368"/>
      <c r="D2322" s="368"/>
      <c r="E2322" s="368"/>
      <c r="G2322" s="368"/>
      <c r="H2322" s="368"/>
      <c r="I2322" s="368"/>
      <c r="L2322" s="368"/>
    </row>
    <row r="2323" spans="1:12">
      <c r="A2323" s="368"/>
      <c r="B2323" s="368"/>
      <c r="D2323" s="368"/>
      <c r="E2323" s="368"/>
      <c r="G2323" s="368"/>
      <c r="H2323" s="368"/>
      <c r="I2323" s="368"/>
      <c r="L2323" s="368"/>
    </row>
    <row r="2324" spans="1:12">
      <c r="A2324" s="368"/>
      <c r="B2324" s="368"/>
      <c r="D2324" s="368"/>
      <c r="E2324" s="368"/>
      <c r="G2324" s="368"/>
      <c r="H2324" s="368"/>
      <c r="I2324" s="368"/>
      <c r="L2324" s="368"/>
    </row>
    <row r="2325" spans="1:12">
      <c r="A2325" s="368"/>
      <c r="B2325" s="368"/>
      <c r="D2325" s="368"/>
      <c r="E2325" s="368"/>
      <c r="G2325" s="368"/>
      <c r="H2325" s="368"/>
      <c r="I2325" s="368"/>
      <c r="L2325" s="368"/>
    </row>
    <row r="2326" spans="1:12">
      <c r="A2326" s="368"/>
      <c r="B2326" s="368"/>
      <c r="D2326" s="368"/>
      <c r="E2326" s="368"/>
      <c r="G2326" s="368"/>
      <c r="H2326" s="368"/>
      <c r="I2326" s="368"/>
      <c r="L2326" s="368"/>
    </row>
    <row r="2327" spans="1:12">
      <c r="A2327" s="368"/>
      <c r="B2327" s="368"/>
      <c r="D2327" s="368"/>
      <c r="E2327" s="368"/>
      <c r="G2327" s="368"/>
      <c r="H2327" s="368"/>
      <c r="I2327" s="368"/>
      <c r="L2327" s="368"/>
    </row>
    <row r="2328" spans="1:12">
      <c r="A2328" s="368"/>
      <c r="B2328" s="368"/>
      <c r="D2328" s="368"/>
      <c r="E2328" s="368"/>
      <c r="G2328" s="368"/>
      <c r="H2328" s="368"/>
      <c r="I2328" s="368"/>
      <c r="L2328" s="368"/>
    </row>
    <row r="2329" spans="1:12">
      <c r="A2329" s="368"/>
      <c r="B2329" s="368"/>
      <c r="D2329" s="368"/>
      <c r="E2329" s="368"/>
      <c r="G2329" s="368"/>
      <c r="H2329" s="368"/>
      <c r="I2329" s="368"/>
      <c r="L2329" s="368"/>
    </row>
    <row r="2330" spans="1:12">
      <c r="A2330" s="368"/>
      <c r="B2330" s="368"/>
      <c r="D2330" s="368"/>
      <c r="E2330" s="368"/>
      <c r="G2330" s="368"/>
      <c r="H2330" s="368"/>
      <c r="I2330" s="368"/>
      <c r="L2330" s="368"/>
    </row>
    <row r="2331" spans="1:12">
      <c r="A2331" s="368"/>
      <c r="B2331" s="368"/>
      <c r="D2331" s="368"/>
      <c r="E2331" s="368"/>
      <c r="G2331" s="368"/>
      <c r="H2331" s="368"/>
      <c r="I2331" s="368"/>
      <c r="L2331" s="368"/>
    </row>
    <row r="2332" spans="1:12">
      <c r="A2332" s="368"/>
      <c r="B2332" s="368"/>
      <c r="D2332" s="368"/>
      <c r="E2332" s="368"/>
      <c r="G2332" s="368"/>
      <c r="H2332" s="368"/>
      <c r="I2332" s="368"/>
      <c r="L2332" s="368"/>
    </row>
    <row r="2333" spans="1:12">
      <c r="A2333" s="368"/>
      <c r="B2333" s="368"/>
      <c r="D2333" s="368"/>
      <c r="E2333" s="368"/>
      <c r="G2333" s="368"/>
      <c r="H2333" s="368"/>
      <c r="I2333" s="368"/>
      <c r="L2333" s="368"/>
    </row>
    <row r="2334" spans="1:12">
      <c r="A2334" s="368"/>
      <c r="B2334" s="368"/>
      <c r="D2334" s="368"/>
      <c r="E2334" s="368"/>
      <c r="G2334" s="368"/>
      <c r="H2334" s="368"/>
      <c r="I2334" s="368"/>
      <c r="L2334" s="368"/>
    </row>
    <row r="2335" spans="1:12">
      <c r="A2335" s="368"/>
      <c r="B2335" s="368"/>
      <c r="D2335" s="368"/>
      <c r="E2335" s="368"/>
      <c r="G2335" s="368"/>
      <c r="H2335" s="368"/>
      <c r="I2335" s="368"/>
      <c r="L2335" s="368"/>
    </row>
    <row r="2336" spans="1:12">
      <c r="A2336" s="368"/>
      <c r="B2336" s="368"/>
      <c r="D2336" s="368"/>
      <c r="E2336" s="368"/>
      <c r="G2336" s="368"/>
      <c r="H2336" s="368"/>
      <c r="I2336" s="368"/>
      <c r="L2336" s="368"/>
    </row>
    <row r="2337" spans="1:12">
      <c r="A2337" s="368"/>
      <c r="B2337" s="368"/>
      <c r="D2337" s="368"/>
      <c r="E2337" s="368"/>
      <c r="G2337" s="368"/>
      <c r="H2337" s="368"/>
      <c r="I2337" s="368"/>
      <c r="L2337" s="368"/>
    </row>
    <row r="2338" spans="1:12">
      <c r="A2338" s="368"/>
      <c r="B2338" s="368"/>
      <c r="D2338" s="368"/>
      <c r="E2338" s="368"/>
      <c r="G2338" s="368"/>
      <c r="H2338" s="368"/>
      <c r="I2338" s="368"/>
      <c r="L2338" s="368"/>
    </row>
    <row r="2339" spans="1:12">
      <c r="A2339" s="368"/>
      <c r="B2339" s="368"/>
      <c r="D2339" s="368"/>
      <c r="E2339" s="368"/>
      <c r="G2339" s="368"/>
      <c r="H2339" s="368"/>
      <c r="I2339" s="368"/>
      <c r="L2339" s="368"/>
    </row>
    <row r="2340" spans="1:12">
      <c r="A2340" s="368"/>
      <c r="B2340" s="368"/>
      <c r="D2340" s="368"/>
      <c r="E2340" s="368"/>
      <c r="G2340" s="368"/>
      <c r="H2340" s="368"/>
      <c r="I2340" s="368"/>
      <c r="L2340" s="368"/>
    </row>
    <row r="2341" spans="1:12">
      <c r="A2341" s="368"/>
      <c r="B2341" s="368"/>
      <c r="D2341" s="368"/>
      <c r="E2341" s="368"/>
      <c r="G2341" s="368"/>
      <c r="H2341" s="368"/>
      <c r="I2341" s="368"/>
      <c r="L2341" s="368"/>
    </row>
    <row r="2342" spans="1:12">
      <c r="A2342" s="368"/>
      <c r="B2342" s="368"/>
      <c r="D2342" s="368"/>
      <c r="E2342" s="368"/>
      <c r="G2342" s="368"/>
      <c r="H2342" s="368"/>
      <c r="I2342" s="368"/>
      <c r="L2342" s="368"/>
    </row>
    <row r="2343" spans="1:12">
      <c r="A2343" s="368"/>
      <c r="B2343" s="368"/>
      <c r="D2343" s="368"/>
      <c r="E2343" s="368"/>
      <c r="G2343" s="368"/>
      <c r="H2343" s="368"/>
      <c r="I2343" s="368"/>
      <c r="L2343" s="368"/>
    </row>
    <row r="2344" spans="1:12">
      <c r="A2344" s="368"/>
      <c r="B2344" s="368"/>
      <c r="D2344" s="368"/>
      <c r="E2344" s="368"/>
      <c r="G2344" s="368"/>
      <c r="H2344" s="368"/>
      <c r="I2344" s="368"/>
      <c r="L2344" s="368"/>
    </row>
    <row r="2345" spans="1:12">
      <c r="A2345" s="368"/>
      <c r="B2345" s="368"/>
      <c r="D2345" s="368"/>
      <c r="E2345" s="368"/>
      <c r="G2345" s="368"/>
      <c r="H2345" s="368"/>
      <c r="I2345" s="368"/>
      <c r="L2345" s="368"/>
    </row>
    <row r="2346" spans="1:12">
      <c r="A2346" s="368"/>
      <c r="B2346" s="368"/>
      <c r="D2346" s="368"/>
      <c r="E2346" s="368"/>
      <c r="G2346" s="368"/>
      <c r="H2346" s="368"/>
      <c r="I2346" s="368"/>
      <c r="L2346" s="368"/>
    </row>
    <row r="2347" spans="1:12">
      <c r="A2347" s="368"/>
      <c r="B2347" s="368"/>
      <c r="D2347" s="368"/>
      <c r="E2347" s="368"/>
      <c r="G2347" s="368"/>
      <c r="H2347" s="368"/>
      <c r="I2347" s="368"/>
      <c r="L2347" s="368"/>
    </row>
    <row r="2348" spans="1:12">
      <c r="A2348" s="368"/>
      <c r="B2348" s="368"/>
      <c r="D2348" s="368"/>
      <c r="E2348" s="368"/>
      <c r="G2348" s="368"/>
      <c r="H2348" s="368"/>
      <c r="I2348" s="368"/>
      <c r="L2348" s="368"/>
    </row>
    <row r="2349" spans="1:12">
      <c r="A2349" s="368"/>
      <c r="B2349" s="368"/>
      <c r="D2349" s="368"/>
      <c r="E2349" s="368"/>
      <c r="G2349" s="368"/>
      <c r="H2349" s="368"/>
      <c r="I2349" s="368"/>
      <c r="L2349" s="368"/>
    </row>
    <row r="2350" spans="1:12">
      <c r="A2350" s="368"/>
      <c r="B2350" s="368"/>
      <c r="D2350" s="368"/>
      <c r="E2350" s="368"/>
      <c r="G2350" s="368"/>
      <c r="H2350" s="368"/>
      <c r="I2350" s="368"/>
      <c r="L2350" s="368"/>
    </row>
    <row r="2351" spans="1:12">
      <c r="A2351" s="368"/>
      <c r="B2351" s="368"/>
      <c r="D2351" s="368"/>
      <c r="E2351" s="368"/>
      <c r="G2351" s="368"/>
      <c r="H2351" s="368"/>
      <c r="I2351" s="368"/>
      <c r="L2351" s="368"/>
    </row>
    <row r="2352" spans="1:12">
      <c r="A2352" s="368"/>
      <c r="B2352" s="368"/>
      <c r="D2352" s="368"/>
      <c r="E2352" s="368"/>
      <c r="G2352" s="368"/>
      <c r="H2352" s="368"/>
      <c r="I2352" s="368"/>
      <c r="L2352" s="368"/>
    </row>
    <row r="2353" spans="1:12">
      <c r="A2353" s="368"/>
      <c r="B2353" s="368"/>
      <c r="D2353" s="368"/>
      <c r="E2353" s="368"/>
      <c r="G2353" s="368"/>
      <c r="H2353" s="368"/>
      <c r="I2353" s="368"/>
      <c r="L2353" s="368"/>
    </row>
    <row r="2354" spans="1:12">
      <c r="A2354" s="368"/>
      <c r="B2354" s="368"/>
      <c r="D2354" s="368"/>
      <c r="E2354" s="368"/>
      <c r="G2354" s="368"/>
      <c r="H2354" s="368"/>
      <c r="I2354" s="368"/>
      <c r="L2354" s="368"/>
    </row>
    <row r="2355" spans="1:12">
      <c r="A2355" s="368"/>
      <c r="B2355" s="368"/>
      <c r="D2355" s="368"/>
      <c r="E2355" s="368"/>
      <c r="G2355" s="368"/>
      <c r="H2355" s="368"/>
      <c r="I2355" s="368"/>
      <c r="L2355" s="368"/>
    </row>
    <row r="2356" spans="1:12">
      <c r="A2356" s="368"/>
      <c r="B2356" s="368"/>
      <c r="D2356" s="368"/>
      <c r="E2356" s="368"/>
      <c r="G2356" s="368"/>
      <c r="H2356" s="368"/>
      <c r="I2356" s="368"/>
      <c r="L2356" s="368"/>
    </row>
    <row r="2357" spans="1:12">
      <c r="A2357" s="368"/>
      <c r="B2357" s="368"/>
      <c r="D2357" s="368"/>
      <c r="E2357" s="368"/>
      <c r="G2357" s="368"/>
      <c r="H2357" s="368"/>
      <c r="I2357" s="368"/>
      <c r="L2357" s="368"/>
    </row>
    <row r="2358" spans="1:12">
      <c r="A2358" s="368"/>
      <c r="B2358" s="368"/>
      <c r="D2358" s="368"/>
      <c r="E2358" s="368"/>
      <c r="G2358" s="368"/>
      <c r="H2358" s="368"/>
      <c r="I2358" s="368"/>
      <c r="L2358" s="368"/>
    </row>
    <row r="2359" spans="1:12">
      <c r="A2359" s="368"/>
      <c r="B2359" s="368"/>
      <c r="D2359" s="368"/>
      <c r="E2359" s="368"/>
      <c r="G2359" s="368"/>
      <c r="H2359" s="368"/>
      <c r="I2359" s="368"/>
      <c r="L2359" s="368"/>
    </row>
    <row r="2360" spans="1:12">
      <c r="A2360" s="368"/>
      <c r="B2360" s="368"/>
      <c r="D2360" s="368"/>
      <c r="E2360" s="368"/>
      <c r="G2360" s="368"/>
      <c r="H2360" s="368"/>
      <c r="I2360" s="368"/>
      <c r="L2360" s="368"/>
    </row>
    <row r="2361" spans="1:12">
      <c r="A2361" s="368"/>
      <c r="B2361" s="368"/>
      <c r="D2361" s="368"/>
      <c r="E2361" s="368"/>
      <c r="G2361" s="368"/>
      <c r="H2361" s="368"/>
      <c r="I2361" s="368"/>
      <c r="L2361" s="368"/>
    </row>
    <row r="2362" spans="1:12">
      <c r="A2362" s="368"/>
      <c r="B2362" s="368"/>
      <c r="D2362" s="368"/>
      <c r="E2362" s="368"/>
      <c r="G2362" s="368"/>
      <c r="H2362" s="368"/>
      <c r="I2362" s="368"/>
      <c r="L2362" s="368"/>
    </row>
    <row r="2363" spans="1:12">
      <c r="A2363" s="368"/>
      <c r="B2363" s="368"/>
      <c r="D2363" s="368"/>
      <c r="E2363" s="368"/>
      <c r="G2363" s="368"/>
      <c r="H2363" s="368"/>
      <c r="I2363" s="368"/>
      <c r="L2363" s="368"/>
    </row>
    <row r="2364" spans="1:12">
      <c r="A2364" s="368"/>
      <c r="B2364" s="368"/>
      <c r="D2364" s="368"/>
      <c r="E2364" s="368"/>
      <c r="G2364" s="368"/>
      <c r="H2364" s="368"/>
      <c r="I2364" s="368"/>
      <c r="L2364" s="368"/>
    </row>
    <row r="2365" spans="1:12">
      <c r="A2365" s="368"/>
      <c r="B2365" s="368"/>
      <c r="D2365" s="368"/>
      <c r="E2365" s="368"/>
      <c r="G2365" s="368"/>
      <c r="H2365" s="368"/>
      <c r="I2365" s="368"/>
      <c r="L2365" s="368"/>
    </row>
    <row r="2366" spans="1:12">
      <c r="A2366" s="368"/>
      <c r="B2366" s="368"/>
      <c r="D2366" s="368"/>
      <c r="E2366" s="368"/>
      <c r="G2366" s="368"/>
      <c r="H2366" s="368"/>
      <c r="I2366" s="368"/>
      <c r="L2366" s="368"/>
    </row>
    <row r="2367" spans="1:12">
      <c r="A2367" s="368"/>
      <c r="B2367" s="368"/>
      <c r="D2367" s="368"/>
      <c r="E2367" s="368"/>
      <c r="G2367" s="368"/>
      <c r="H2367" s="368"/>
      <c r="I2367" s="368"/>
      <c r="L2367" s="368"/>
    </row>
    <row r="2368" spans="1:12">
      <c r="A2368" s="368"/>
      <c r="B2368" s="368"/>
      <c r="D2368" s="368"/>
      <c r="E2368" s="368"/>
      <c r="G2368" s="368"/>
      <c r="H2368" s="368"/>
      <c r="I2368" s="368"/>
      <c r="L2368" s="368"/>
    </row>
    <row r="2369" spans="1:12">
      <c r="A2369" s="368"/>
      <c r="B2369" s="368"/>
      <c r="D2369" s="368"/>
      <c r="E2369" s="368"/>
      <c r="G2369" s="368"/>
      <c r="H2369" s="368"/>
      <c r="I2369" s="368"/>
      <c r="L2369" s="368"/>
    </row>
    <row r="2370" spans="1:12">
      <c r="A2370" s="368"/>
      <c r="B2370" s="368"/>
      <c r="D2370" s="368"/>
      <c r="E2370" s="368"/>
      <c r="G2370" s="368"/>
      <c r="H2370" s="368"/>
      <c r="I2370" s="368"/>
      <c r="L2370" s="368"/>
    </row>
    <row r="2371" spans="1:12">
      <c r="A2371" s="368"/>
      <c r="B2371" s="368"/>
      <c r="D2371" s="368"/>
      <c r="E2371" s="368"/>
      <c r="G2371" s="368"/>
      <c r="H2371" s="368"/>
      <c r="I2371" s="368"/>
      <c r="L2371" s="368"/>
    </row>
    <row r="2372" spans="1:12">
      <c r="A2372" s="368"/>
      <c r="B2372" s="368"/>
      <c r="D2372" s="368"/>
      <c r="E2372" s="368"/>
      <c r="G2372" s="368"/>
      <c r="H2372" s="368"/>
      <c r="I2372" s="368"/>
      <c r="L2372" s="368"/>
    </row>
    <row r="2373" spans="1:12">
      <c r="A2373" s="368"/>
      <c r="B2373" s="368"/>
      <c r="D2373" s="368"/>
      <c r="E2373" s="368"/>
      <c r="G2373" s="368"/>
      <c r="H2373" s="368"/>
      <c r="I2373" s="368"/>
      <c r="L2373" s="368"/>
    </row>
    <row r="2374" spans="1:12">
      <c r="A2374" s="368"/>
      <c r="B2374" s="368"/>
      <c r="D2374" s="368"/>
      <c r="E2374" s="368"/>
      <c r="G2374" s="368"/>
      <c r="H2374" s="368"/>
      <c r="I2374" s="368"/>
      <c r="L2374" s="368"/>
    </row>
    <row r="2375" spans="1:12">
      <c r="A2375" s="368"/>
      <c r="B2375" s="368"/>
      <c r="D2375" s="368"/>
      <c r="E2375" s="368"/>
      <c r="G2375" s="368"/>
      <c r="H2375" s="368"/>
      <c r="I2375" s="368"/>
      <c r="L2375" s="368"/>
    </row>
    <row r="2376" spans="1:12">
      <c r="A2376" s="368"/>
      <c r="B2376" s="368"/>
      <c r="D2376" s="368"/>
      <c r="E2376" s="368"/>
      <c r="G2376" s="368"/>
      <c r="H2376" s="368"/>
      <c r="I2376" s="368"/>
      <c r="L2376" s="368"/>
    </row>
    <row r="2377" spans="1:12">
      <c r="A2377" s="368"/>
      <c r="B2377" s="368"/>
      <c r="D2377" s="368"/>
      <c r="E2377" s="368"/>
      <c r="G2377" s="368"/>
      <c r="H2377" s="368"/>
      <c r="I2377" s="368"/>
      <c r="L2377" s="368"/>
    </row>
    <row r="2378" spans="1:12">
      <c r="A2378" s="368"/>
      <c r="B2378" s="368"/>
      <c r="D2378" s="368"/>
      <c r="E2378" s="368"/>
      <c r="G2378" s="368"/>
      <c r="H2378" s="368"/>
      <c r="I2378" s="368"/>
      <c r="L2378" s="368"/>
    </row>
    <row r="2379" spans="1:12">
      <c r="A2379" s="368"/>
      <c r="B2379" s="368"/>
      <c r="D2379" s="368"/>
      <c r="E2379" s="368"/>
      <c r="G2379" s="368"/>
      <c r="H2379" s="368"/>
      <c r="I2379" s="368"/>
      <c r="L2379" s="368"/>
    </row>
    <row r="2380" spans="1:12">
      <c r="A2380" s="368"/>
      <c r="B2380" s="368"/>
      <c r="D2380" s="368"/>
      <c r="E2380" s="368"/>
      <c r="G2380" s="368"/>
      <c r="H2380" s="368"/>
      <c r="I2380" s="368"/>
      <c r="L2380" s="368"/>
    </row>
    <row r="2381" spans="1:12">
      <c r="A2381" s="368"/>
      <c r="B2381" s="368"/>
      <c r="D2381" s="368"/>
      <c r="E2381" s="368"/>
      <c r="G2381" s="368"/>
      <c r="H2381" s="368"/>
      <c r="I2381" s="368"/>
      <c r="L2381" s="368"/>
    </row>
    <row r="2382" spans="1:12">
      <c r="A2382" s="368"/>
      <c r="B2382" s="368"/>
      <c r="D2382" s="368"/>
      <c r="E2382" s="368"/>
      <c r="G2382" s="368"/>
      <c r="H2382" s="368"/>
      <c r="I2382" s="368"/>
      <c r="L2382" s="368"/>
    </row>
    <row r="2383" spans="1:12">
      <c r="A2383" s="368"/>
      <c r="B2383" s="368"/>
      <c r="D2383" s="368"/>
      <c r="E2383" s="368"/>
      <c r="G2383" s="368"/>
      <c r="H2383" s="368"/>
      <c r="I2383" s="368"/>
      <c r="L2383" s="368"/>
    </row>
    <row r="2384" spans="1:12">
      <c r="A2384" s="368"/>
      <c r="B2384" s="368"/>
      <c r="D2384" s="368"/>
      <c r="E2384" s="368"/>
      <c r="G2384" s="368"/>
      <c r="H2384" s="368"/>
      <c r="I2384" s="368"/>
      <c r="L2384" s="368"/>
    </row>
    <row r="2385" spans="1:12">
      <c r="A2385" s="368"/>
      <c r="B2385" s="368"/>
      <c r="D2385" s="368"/>
      <c r="E2385" s="368"/>
      <c r="G2385" s="368"/>
      <c r="H2385" s="368"/>
      <c r="I2385" s="368"/>
      <c r="L2385" s="368"/>
    </row>
    <row r="2386" spans="1:12">
      <c r="A2386" s="368"/>
      <c r="B2386" s="368"/>
      <c r="D2386" s="368"/>
      <c r="E2386" s="368"/>
      <c r="G2386" s="368"/>
      <c r="H2386" s="368"/>
      <c r="I2386" s="368"/>
      <c r="L2386" s="368"/>
    </row>
    <row r="2387" spans="1:12">
      <c r="A2387" s="368"/>
      <c r="B2387" s="368"/>
      <c r="D2387" s="368"/>
      <c r="E2387" s="368"/>
      <c r="G2387" s="368"/>
      <c r="H2387" s="368"/>
      <c r="I2387" s="368"/>
      <c r="L2387" s="368"/>
    </row>
    <row r="2388" spans="1:12">
      <c r="A2388" s="368"/>
      <c r="B2388" s="368"/>
      <c r="D2388" s="368"/>
      <c r="E2388" s="368"/>
      <c r="G2388" s="368"/>
      <c r="H2388" s="368"/>
      <c r="I2388" s="368"/>
      <c r="L2388" s="368"/>
    </row>
    <row r="2389" spans="1:12">
      <c r="A2389" s="368"/>
      <c r="B2389" s="368"/>
      <c r="D2389" s="368"/>
      <c r="E2389" s="368"/>
      <c r="G2389" s="368"/>
      <c r="H2389" s="368"/>
      <c r="I2389" s="368"/>
      <c r="L2389" s="368"/>
    </row>
    <row r="2390" spans="1:12">
      <c r="A2390" s="368"/>
      <c r="B2390" s="368"/>
      <c r="D2390" s="368"/>
      <c r="E2390" s="368"/>
      <c r="G2390" s="368"/>
      <c r="H2390" s="368"/>
      <c r="I2390" s="368"/>
      <c r="L2390" s="368"/>
    </row>
    <row r="2391" spans="1:12">
      <c r="A2391" s="368"/>
      <c r="B2391" s="368"/>
      <c r="D2391" s="368"/>
      <c r="E2391" s="368"/>
      <c r="G2391" s="368"/>
      <c r="H2391" s="368"/>
      <c r="I2391" s="368"/>
      <c r="L2391" s="368"/>
    </row>
    <row r="2392" spans="1:12">
      <c r="A2392" s="368"/>
      <c r="B2392" s="368"/>
      <c r="D2392" s="368"/>
      <c r="E2392" s="368"/>
      <c r="G2392" s="368"/>
      <c r="H2392" s="368"/>
      <c r="I2392" s="368"/>
      <c r="L2392" s="368"/>
    </row>
    <row r="2393" spans="1:12">
      <c r="A2393" s="368"/>
      <c r="B2393" s="368"/>
      <c r="D2393" s="368"/>
      <c r="E2393" s="368"/>
      <c r="G2393" s="368"/>
      <c r="H2393" s="368"/>
      <c r="I2393" s="368"/>
      <c r="L2393" s="368"/>
    </row>
    <row r="2394" spans="1:12">
      <c r="A2394" s="368"/>
      <c r="B2394" s="368"/>
      <c r="D2394" s="368"/>
      <c r="E2394" s="368"/>
      <c r="G2394" s="368"/>
      <c r="H2394" s="368"/>
      <c r="I2394" s="368"/>
      <c r="L2394" s="368"/>
    </row>
    <row r="2395" spans="1:12">
      <c r="A2395" s="368"/>
      <c r="B2395" s="368"/>
      <c r="D2395" s="368"/>
      <c r="E2395" s="368"/>
      <c r="G2395" s="368"/>
      <c r="H2395" s="368"/>
      <c r="I2395" s="368"/>
      <c r="L2395" s="368"/>
    </row>
    <row r="2396" spans="1:12">
      <c r="A2396" s="368"/>
      <c r="B2396" s="368"/>
      <c r="D2396" s="368"/>
      <c r="E2396" s="368"/>
      <c r="G2396" s="368"/>
      <c r="H2396" s="368"/>
      <c r="I2396" s="368"/>
      <c r="L2396" s="368"/>
    </row>
    <row r="2397" spans="1:12">
      <c r="A2397" s="368"/>
      <c r="B2397" s="368"/>
      <c r="D2397" s="368"/>
      <c r="E2397" s="368"/>
      <c r="G2397" s="368"/>
      <c r="H2397" s="368"/>
      <c r="I2397" s="368"/>
      <c r="L2397" s="368"/>
    </row>
    <row r="2398" spans="1:12">
      <c r="A2398" s="368"/>
      <c r="B2398" s="368"/>
      <c r="D2398" s="368"/>
      <c r="E2398" s="368"/>
      <c r="G2398" s="368"/>
      <c r="H2398" s="368"/>
      <c r="I2398" s="368"/>
      <c r="L2398" s="368"/>
    </row>
    <row r="2399" spans="1:12">
      <c r="A2399" s="368"/>
      <c r="B2399" s="368"/>
      <c r="D2399" s="368"/>
      <c r="E2399" s="368"/>
      <c r="G2399" s="368"/>
      <c r="H2399" s="368"/>
      <c r="I2399" s="368"/>
      <c r="L2399" s="368"/>
    </row>
    <row r="2400" spans="1:12">
      <c r="A2400" s="368"/>
      <c r="B2400" s="368"/>
      <c r="D2400" s="368"/>
      <c r="E2400" s="368"/>
      <c r="G2400" s="368"/>
      <c r="H2400" s="368"/>
      <c r="I2400" s="368"/>
      <c r="L2400" s="368"/>
    </row>
    <row r="2401" spans="1:12">
      <c r="A2401" s="368"/>
      <c r="B2401" s="368"/>
      <c r="D2401" s="368"/>
      <c r="E2401" s="368"/>
      <c r="G2401" s="368"/>
      <c r="H2401" s="368"/>
      <c r="I2401" s="368"/>
      <c r="L2401" s="368"/>
    </row>
    <row r="2402" spans="1:12">
      <c r="A2402" s="368"/>
      <c r="B2402" s="368"/>
      <c r="D2402" s="368"/>
      <c r="E2402" s="368"/>
      <c r="G2402" s="368"/>
      <c r="H2402" s="368"/>
      <c r="I2402" s="368"/>
      <c r="L2402" s="368"/>
    </row>
    <row r="2403" spans="1:12">
      <c r="A2403" s="368"/>
      <c r="B2403" s="368"/>
      <c r="D2403" s="368"/>
      <c r="E2403" s="368"/>
      <c r="G2403" s="368"/>
      <c r="H2403" s="368"/>
      <c r="I2403" s="368"/>
      <c r="L2403" s="368"/>
    </row>
    <row r="2404" spans="1:12">
      <c r="A2404" s="368"/>
      <c r="B2404" s="368"/>
      <c r="D2404" s="368"/>
      <c r="E2404" s="368"/>
      <c r="G2404" s="368"/>
      <c r="H2404" s="368"/>
      <c r="I2404" s="368"/>
      <c r="L2404" s="368"/>
    </row>
    <row r="2405" spans="1:12">
      <c r="A2405" s="368"/>
      <c r="B2405" s="368"/>
      <c r="D2405" s="368"/>
      <c r="E2405" s="368"/>
      <c r="G2405" s="368"/>
      <c r="H2405" s="368"/>
      <c r="I2405" s="368"/>
      <c r="L2405" s="368"/>
    </row>
    <row r="2406" spans="1:12">
      <c r="A2406" s="368"/>
      <c r="B2406" s="368"/>
      <c r="D2406" s="368"/>
      <c r="E2406" s="368"/>
      <c r="G2406" s="368"/>
      <c r="H2406" s="368"/>
      <c r="I2406" s="368"/>
      <c r="L2406" s="368"/>
    </row>
    <row r="2407" spans="1:12">
      <c r="A2407" s="368"/>
      <c r="B2407" s="368"/>
      <c r="D2407" s="368"/>
      <c r="E2407" s="368"/>
      <c r="G2407" s="368"/>
      <c r="H2407" s="368"/>
      <c r="I2407" s="368"/>
      <c r="L2407" s="368"/>
    </row>
    <row r="2408" spans="1:12">
      <c r="A2408" s="368"/>
      <c r="B2408" s="368"/>
      <c r="D2408" s="368"/>
      <c r="E2408" s="368"/>
      <c r="G2408" s="368"/>
      <c r="H2408" s="368"/>
      <c r="I2408" s="368"/>
      <c r="L2408" s="368"/>
    </row>
    <row r="2409" spans="1:12">
      <c r="A2409" s="368"/>
      <c r="B2409" s="368"/>
      <c r="D2409" s="368"/>
      <c r="E2409" s="368"/>
      <c r="G2409" s="368"/>
      <c r="H2409" s="368"/>
      <c r="I2409" s="368"/>
      <c r="L2409" s="368"/>
    </row>
    <row r="2410" spans="1:12">
      <c r="A2410" s="368"/>
      <c r="B2410" s="368"/>
      <c r="D2410" s="368"/>
      <c r="E2410" s="368"/>
      <c r="G2410" s="368"/>
      <c r="H2410" s="368"/>
      <c r="I2410" s="368"/>
      <c r="L2410" s="368"/>
    </row>
    <row r="2411" spans="1:12">
      <c r="A2411" s="368"/>
      <c r="B2411" s="368"/>
      <c r="D2411" s="368"/>
      <c r="E2411" s="368"/>
      <c r="G2411" s="368"/>
      <c r="H2411" s="368"/>
      <c r="I2411" s="368"/>
      <c r="L2411" s="368"/>
    </row>
    <row r="2412" spans="1:12">
      <c r="A2412" s="368"/>
      <c r="B2412" s="368"/>
      <c r="D2412" s="368"/>
      <c r="E2412" s="368"/>
      <c r="G2412" s="368"/>
      <c r="H2412" s="368"/>
      <c r="I2412" s="368"/>
      <c r="L2412" s="368"/>
    </row>
    <row r="2413" spans="1:12">
      <c r="A2413" s="368"/>
      <c r="B2413" s="368"/>
      <c r="D2413" s="368"/>
      <c r="E2413" s="368"/>
      <c r="G2413" s="368"/>
      <c r="H2413" s="368"/>
      <c r="I2413" s="368"/>
      <c r="L2413" s="368"/>
    </row>
    <row r="2414" spans="1:12">
      <c r="A2414" s="368"/>
      <c r="B2414" s="368"/>
      <c r="D2414" s="368"/>
      <c r="E2414" s="368"/>
      <c r="G2414" s="368"/>
      <c r="H2414" s="368"/>
      <c r="I2414" s="368"/>
      <c r="L2414" s="368"/>
    </row>
    <row r="2415" spans="1:12">
      <c r="A2415" s="368"/>
      <c r="B2415" s="368"/>
      <c r="D2415" s="368"/>
      <c r="E2415" s="368"/>
      <c r="G2415" s="368"/>
      <c r="H2415" s="368"/>
      <c r="I2415" s="368"/>
      <c r="L2415" s="368"/>
    </row>
    <row r="2416" spans="1:12">
      <c r="A2416" s="368"/>
      <c r="B2416" s="368"/>
      <c r="D2416" s="368"/>
      <c r="E2416" s="368"/>
      <c r="G2416" s="368"/>
      <c r="H2416" s="368"/>
      <c r="I2416" s="368"/>
      <c r="L2416" s="368"/>
    </row>
    <row r="2417" spans="1:12">
      <c r="A2417" s="368"/>
      <c r="B2417" s="368"/>
      <c r="D2417" s="368"/>
      <c r="E2417" s="368"/>
      <c r="G2417" s="368"/>
      <c r="H2417" s="368"/>
      <c r="I2417" s="368"/>
      <c r="L2417" s="368"/>
    </row>
  </sheetData>
  <mergeCells count="18">
    <mergeCell ref="A121:K122"/>
    <mergeCell ref="B101:D101"/>
    <mergeCell ref="E101:G101"/>
    <mergeCell ref="K4:K5"/>
    <mergeCell ref="L4:L5"/>
    <mergeCell ref="I6:J6"/>
    <mergeCell ref="B41:D41"/>
    <mergeCell ref="E41:G41"/>
    <mergeCell ref="B62:D62"/>
    <mergeCell ref="E62:G62"/>
    <mergeCell ref="A1:D1"/>
    <mergeCell ref="H1:I1"/>
    <mergeCell ref="A2:J2"/>
    <mergeCell ref="A4:A5"/>
    <mergeCell ref="B4:D4"/>
    <mergeCell ref="E4:G4"/>
    <mergeCell ref="I4:I5"/>
    <mergeCell ref="J4:J5"/>
  </mergeCells>
  <pageMargins left="0.15748031496062992" right="0.15748031496062992" top="0.98425196850393704" bottom="0.98425196850393704" header="0.51181102362204722" footer="0.51181102362204722"/>
  <pageSetup paperSize="9" scale="10" orientation="landscape" r:id="rId1"/>
  <headerFooter alignWithMargins="0">
    <oddFooter>&amp;L© Crown Copyright 2015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zoomScaleNormal="100" workbookViewId="0">
      <selection sqref="A1:C1"/>
    </sheetView>
  </sheetViews>
  <sheetFormatPr defaultColWidth="9.28515625" defaultRowHeight="15"/>
  <cols>
    <col min="1" max="1" width="26.28515625" style="172" customWidth="1"/>
    <col min="2" max="2" width="17.28515625" style="172" customWidth="1"/>
    <col min="3" max="3" width="16.5703125" style="172" customWidth="1"/>
    <col min="4" max="4" width="16.42578125" style="172" customWidth="1"/>
    <col min="5" max="5" width="3.28515625" style="172" customWidth="1"/>
    <col min="6" max="6" width="18" style="172" customWidth="1"/>
    <col min="7" max="7" width="16.7109375" style="172" customWidth="1"/>
    <col min="8" max="8" width="16.42578125" style="172" customWidth="1"/>
    <col min="9" max="9" width="9.28515625" style="172"/>
    <col min="10" max="13" width="10.85546875" style="187" customWidth="1"/>
    <col min="14" max="16" width="9.28515625" style="172"/>
    <col min="17" max="17" width="26.28515625" style="186" bestFit="1" customWidth="1"/>
    <col min="18" max="18" width="15" style="186" customWidth="1"/>
    <col min="19" max="19" width="19.28515625" style="186" bestFit="1" customWidth="1"/>
    <col min="20" max="20" width="55.5703125" style="186" bestFit="1" customWidth="1"/>
    <col min="21" max="21" width="20.28515625" style="186" bestFit="1" customWidth="1"/>
    <col min="22" max="256" width="9.28515625" style="172"/>
    <col min="257" max="257" width="26.28515625" style="172" customWidth="1"/>
    <col min="258" max="258" width="17.28515625" style="172" customWidth="1"/>
    <col min="259" max="259" width="16.5703125" style="172" customWidth="1"/>
    <col min="260" max="260" width="16.42578125" style="172" customWidth="1"/>
    <col min="261" max="261" width="3.28515625" style="172" customWidth="1"/>
    <col min="262" max="262" width="18" style="172" customWidth="1"/>
    <col min="263" max="263" width="16.7109375" style="172" customWidth="1"/>
    <col min="264" max="264" width="16.42578125" style="172" customWidth="1"/>
    <col min="265" max="272" width="9.28515625" style="172"/>
    <col min="273" max="273" width="26.28515625" style="172" bestFit="1" customWidth="1"/>
    <col min="274" max="274" width="15" style="172" customWidth="1"/>
    <col min="275" max="275" width="19.28515625" style="172" bestFit="1" customWidth="1"/>
    <col min="276" max="276" width="55.5703125" style="172" bestFit="1" customWidth="1"/>
    <col min="277" max="277" width="20.28515625" style="172" bestFit="1" customWidth="1"/>
    <col min="278" max="512" width="9.28515625" style="172"/>
    <col min="513" max="513" width="26.28515625" style="172" customWidth="1"/>
    <col min="514" max="514" width="17.28515625" style="172" customWidth="1"/>
    <col min="515" max="515" width="16.5703125" style="172" customWidth="1"/>
    <col min="516" max="516" width="16.42578125" style="172" customWidth="1"/>
    <col min="517" max="517" width="3.28515625" style="172" customWidth="1"/>
    <col min="518" max="518" width="18" style="172" customWidth="1"/>
    <col min="519" max="519" width="16.7109375" style="172" customWidth="1"/>
    <col min="520" max="520" width="16.42578125" style="172" customWidth="1"/>
    <col min="521" max="528" width="9.28515625" style="172"/>
    <col min="529" max="529" width="26.28515625" style="172" bestFit="1" customWidth="1"/>
    <col min="530" max="530" width="15" style="172" customWidth="1"/>
    <col min="531" max="531" width="19.28515625" style="172" bestFit="1" customWidth="1"/>
    <col min="532" max="532" width="55.5703125" style="172" bestFit="1" customWidth="1"/>
    <col min="533" max="533" width="20.28515625" style="172" bestFit="1" customWidth="1"/>
    <col min="534" max="768" width="9.28515625" style="172"/>
    <col min="769" max="769" width="26.28515625" style="172" customWidth="1"/>
    <col min="770" max="770" width="17.28515625" style="172" customWidth="1"/>
    <col min="771" max="771" width="16.5703125" style="172" customWidth="1"/>
    <col min="772" max="772" width="16.42578125" style="172" customWidth="1"/>
    <col min="773" max="773" width="3.28515625" style="172" customWidth="1"/>
    <col min="774" max="774" width="18" style="172" customWidth="1"/>
    <col min="775" max="775" width="16.7109375" style="172" customWidth="1"/>
    <col min="776" max="776" width="16.42578125" style="172" customWidth="1"/>
    <col min="777" max="784" width="9.28515625" style="172"/>
    <col min="785" max="785" width="26.28515625" style="172" bestFit="1" customWidth="1"/>
    <col min="786" max="786" width="15" style="172" customWidth="1"/>
    <col min="787" max="787" width="19.28515625" style="172" bestFit="1" customWidth="1"/>
    <col min="788" max="788" width="55.5703125" style="172" bestFit="1" customWidth="1"/>
    <col min="789" max="789" width="20.28515625" style="172" bestFit="1" customWidth="1"/>
    <col min="790" max="1024" width="9.28515625" style="172"/>
    <col min="1025" max="1025" width="26.28515625" style="172" customWidth="1"/>
    <col min="1026" max="1026" width="17.28515625" style="172" customWidth="1"/>
    <col min="1027" max="1027" width="16.5703125" style="172" customWidth="1"/>
    <col min="1028" max="1028" width="16.42578125" style="172" customWidth="1"/>
    <col min="1029" max="1029" width="3.28515625" style="172" customWidth="1"/>
    <col min="1030" max="1030" width="18" style="172" customWidth="1"/>
    <col min="1031" max="1031" width="16.7109375" style="172" customWidth="1"/>
    <col min="1032" max="1032" width="16.42578125" style="172" customWidth="1"/>
    <col min="1033" max="1040" width="9.28515625" style="172"/>
    <col min="1041" max="1041" width="26.28515625" style="172" bestFit="1" customWidth="1"/>
    <col min="1042" max="1042" width="15" style="172" customWidth="1"/>
    <col min="1043" max="1043" width="19.28515625" style="172" bestFit="1" customWidth="1"/>
    <col min="1044" max="1044" width="55.5703125" style="172" bestFit="1" customWidth="1"/>
    <col min="1045" max="1045" width="20.28515625" style="172" bestFit="1" customWidth="1"/>
    <col min="1046" max="1280" width="9.28515625" style="172"/>
    <col min="1281" max="1281" width="26.28515625" style="172" customWidth="1"/>
    <col min="1282" max="1282" width="17.28515625" style="172" customWidth="1"/>
    <col min="1283" max="1283" width="16.5703125" style="172" customWidth="1"/>
    <col min="1284" max="1284" width="16.42578125" style="172" customWidth="1"/>
    <col min="1285" max="1285" width="3.28515625" style="172" customWidth="1"/>
    <col min="1286" max="1286" width="18" style="172" customWidth="1"/>
    <col min="1287" max="1287" width="16.7109375" style="172" customWidth="1"/>
    <col min="1288" max="1288" width="16.42578125" style="172" customWidth="1"/>
    <col min="1289" max="1296" width="9.28515625" style="172"/>
    <col min="1297" max="1297" width="26.28515625" style="172" bestFit="1" customWidth="1"/>
    <col min="1298" max="1298" width="15" style="172" customWidth="1"/>
    <col min="1299" max="1299" width="19.28515625" style="172" bestFit="1" customWidth="1"/>
    <col min="1300" max="1300" width="55.5703125" style="172" bestFit="1" customWidth="1"/>
    <col min="1301" max="1301" width="20.28515625" style="172" bestFit="1" customWidth="1"/>
    <col min="1302" max="1536" width="9.28515625" style="172"/>
    <col min="1537" max="1537" width="26.28515625" style="172" customWidth="1"/>
    <col min="1538" max="1538" width="17.28515625" style="172" customWidth="1"/>
    <col min="1539" max="1539" width="16.5703125" style="172" customWidth="1"/>
    <col min="1540" max="1540" width="16.42578125" style="172" customWidth="1"/>
    <col min="1541" max="1541" width="3.28515625" style="172" customWidth="1"/>
    <col min="1542" max="1542" width="18" style="172" customWidth="1"/>
    <col min="1543" max="1543" width="16.7109375" style="172" customWidth="1"/>
    <col min="1544" max="1544" width="16.42578125" style="172" customWidth="1"/>
    <col min="1545" max="1552" width="9.28515625" style="172"/>
    <col min="1553" max="1553" width="26.28515625" style="172" bestFit="1" customWidth="1"/>
    <col min="1554" max="1554" width="15" style="172" customWidth="1"/>
    <col min="1555" max="1555" width="19.28515625" style="172" bestFit="1" customWidth="1"/>
    <col min="1556" max="1556" width="55.5703125" style="172" bestFit="1" customWidth="1"/>
    <col min="1557" max="1557" width="20.28515625" style="172" bestFit="1" customWidth="1"/>
    <col min="1558" max="1792" width="9.28515625" style="172"/>
    <col min="1793" max="1793" width="26.28515625" style="172" customWidth="1"/>
    <col min="1794" max="1794" width="17.28515625" style="172" customWidth="1"/>
    <col min="1795" max="1795" width="16.5703125" style="172" customWidth="1"/>
    <col min="1796" max="1796" width="16.42578125" style="172" customWidth="1"/>
    <col min="1797" max="1797" width="3.28515625" style="172" customWidth="1"/>
    <col min="1798" max="1798" width="18" style="172" customWidth="1"/>
    <col min="1799" max="1799" width="16.7109375" style="172" customWidth="1"/>
    <col min="1800" max="1800" width="16.42578125" style="172" customWidth="1"/>
    <col min="1801" max="1808" width="9.28515625" style="172"/>
    <col min="1809" max="1809" width="26.28515625" style="172" bestFit="1" customWidth="1"/>
    <col min="1810" max="1810" width="15" style="172" customWidth="1"/>
    <col min="1811" max="1811" width="19.28515625" style="172" bestFit="1" customWidth="1"/>
    <col min="1812" max="1812" width="55.5703125" style="172" bestFit="1" customWidth="1"/>
    <col min="1813" max="1813" width="20.28515625" style="172" bestFit="1" customWidth="1"/>
    <col min="1814" max="2048" width="9.28515625" style="172"/>
    <col min="2049" max="2049" width="26.28515625" style="172" customWidth="1"/>
    <col min="2050" max="2050" width="17.28515625" style="172" customWidth="1"/>
    <col min="2051" max="2051" width="16.5703125" style="172" customWidth="1"/>
    <col min="2052" max="2052" width="16.42578125" style="172" customWidth="1"/>
    <col min="2053" max="2053" width="3.28515625" style="172" customWidth="1"/>
    <col min="2054" max="2054" width="18" style="172" customWidth="1"/>
    <col min="2055" max="2055" width="16.7109375" style="172" customWidth="1"/>
    <col min="2056" max="2056" width="16.42578125" style="172" customWidth="1"/>
    <col min="2057" max="2064" width="9.28515625" style="172"/>
    <col min="2065" max="2065" width="26.28515625" style="172" bestFit="1" customWidth="1"/>
    <col min="2066" max="2066" width="15" style="172" customWidth="1"/>
    <col min="2067" max="2067" width="19.28515625" style="172" bestFit="1" customWidth="1"/>
    <col min="2068" max="2068" width="55.5703125" style="172" bestFit="1" customWidth="1"/>
    <col min="2069" max="2069" width="20.28515625" style="172" bestFit="1" customWidth="1"/>
    <col min="2070" max="2304" width="9.28515625" style="172"/>
    <col min="2305" max="2305" width="26.28515625" style="172" customWidth="1"/>
    <col min="2306" max="2306" width="17.28515625" style="172" customWidth="1"/>
    <col min="2307" max="2307" width="16.5703125" style="172" customWidth="1"/>
    <col min="2308" max="2308" width="16.42578125" style="172" customWidth="1"/>
    <col min="2309" max="2309" width="3.28515625" style="172" customWidth="1"/>
    <col min="2310" max="2310" width="18" style="172" customWidth="1"/>
    <col min="2311" max="2311" width="16.7109375" style="172" customWidth="1"/>
    <col min="2312" max="2312" width="16.42578125" style="172" customWidth="1"/>
    <col min="2313" max="2320" width="9.28515625" style="172"/>
    <col min="2321" max="2321" width="26.28515625" style="172" bestFit="1" customWidth="1"/>
    <col min="2322" max="2322" width="15" style="172" customWidth="1"/>
    <col min="2323" max="2323" width="19.28515625" style="172" bestFit="1" customWidth="1"/>
    <col min="2324" max="2324" width="55.5703125" style="172" bestFit="1" customWidth="1"/>
    <col min="2325" max="2325" width="20.28515625" style="172" bestFit="1" customWidth="1"/>
    <col min="2326" max="2560" width="9.28515625" style="172"/>
    <col min="2561" max="2561" width="26.28515625" style="172" customWidth="1"/>
    <col min="2562" max="2562" width="17.28515625" style="172" customWidth="1"/>
    <col min="2563" max="2563" width="16.5703125" style="172" customWidth="1"/>
    <col min="2564" max="2564" width="16.42578125" style="172" customWidth="1"/>
    <col min="2565" max="2565" width="3.28515625" style="172" customWidth="1"/>
    <col min="2566" max="2566" width="18" style="172" customWidth="1"/>
    <col min="2567" max="2567" width="16.7109375" style="172" customWidth="1"/>
    <col min="2568" max="2568" width="16.42578125" style="172" customWidth="1"/>
    <col min="2569" max="2576" width="9.28515625" style="172"/>
    <col min="2577" max="2577" width="26.28515625" style="172" bestFit="1" customWidth="1"/>
    <col min="2578" max="2578" width="15" style="172" customWidth="1"/>
    <col min="2579" max="2579" width="19.28515625" style="172" bestFit="1" customWidth="1"/>
    <col min="2580" max="2580" width="55.5703125" style="172" bestFit="1" customWidth="1"/>
    <col min="2581" max="2581" width="20.28515625" style="172" bestFit="1" customWidth="1"/>
    <col min="2582" max="2816" width="9.28515625" style="172"/>
    <col min="2817" max="2817" width="26.28515625" style="172" customWidth="1"/>
    <col min="2818" max="2818" width="17.28515625" style="172" customWidth="1"/>
    <col min="2819" max="2819" width="16.5703125" style="172" customWidth="1"/>
    <col min="2820" max="2820" width="16.42578125" style="172" customWidth="1"/>
    <col min="2821" max="2821" width="3.28515625" style="172" customWidth="1"/>
    <col min="2822" max="2822" width="18" style="172" customWidth="1"/>
    <col min="2823" max="2823" width="16.7109375" style="172" customWidth="1"/>
    <col min="2824" max="2824" width="16.42578125" style="172" customWidth="1"/>
    <col min="2825" max="2832" width="9.28515625" style="172"/>
    <col min="2833" max="2833" width="26.28515625" style="172" bestFit="1" customWidth="1"/>
    <col min="2834" max="2834" width="15" style="172" customWidth="1"/>
    <col min="2835" max="2835" width="19.28515625" style="172" bestFit="1" customWidth="1"/>
    <col min="2836" max="2836" width="55.5703125" style="172" bestFit="1" customWidth="1"/>
    <col min="2837" max="2837" width="20.28515625" style="172" bestFit="1" customWidth="1"/>
    <col min="2838" max="3072" width="9.28515625" style="172"/>
    <col min="3073" max="3073" width="26.28515625" style="172" customWidth="1"/>
    <col min="3074" max="3074" width="17.28515625" style="172" customWidth="1"/>
    <col min="3075" max="3075" width="16.5703125" style="172" customWidth="1"/>
    <col min="3076" max="3076" width="16.42578125" style="172" customWidth="1"/>
    <col min="3077" max="3077" width="3.28515625" style="172" customWidth="1"/>
    <col min="3078" max="3078" width="18" style="172" customWidth="1"/>
    <col min="3079" max="3079" width="16.7109375" style="172" customWidth="1"/>
    <col min="3080" max="3080" width="16.42578125" style="172" customWidth="1"/>
    <col min="3081" max="3088" width="9.28515625" style="172"/>
    <col min="3089" max="3089" width="26.28515625" style="172" bestFit="1" customWidth="1"/>
    <col min="3090" max="3090" width="15" style="172" customWidth="1"/>
    <col min="3091" max="3091" width="19.28515625" style="172" bestFit="1" customWidth="1"/>
    <col min="3092" max="3092" width="55.5703125" style="172" bestFit="1" customWidth="1"/>
    <col min="3093" max="3093" width="20.28515625" style="172" bestFit="1" customWidth="1"/>
    <col min="3094" max="3328" width="9.28515625" style="172"/>
    <col min="3329" max="3329" width="26.28515625" style="172" customWidth="1"/>
    <col min="3330" max="3330" width="17.28515625" style="172" customWidth="1"/>
    <col min="3331" max="3331" width="16.5703125" style="172" customWidth="1"/>
    <col min="3332" max="3332" width="16.42578125" style="172" customWidth="1"/>
    <col min="3333" max="3333" width="3.28515625" style="172" customWidth="1"/>
    <col min="3334" max="3334" width="18" style="172" customWidth="1"/>
    <col min="3335" max="3335" width="16.7109375" style="172" customWidth="1"/>
    <col min="3336" max="3336" width="16.42578125" style="172" customWidth="1"/>
    <col min="3337" max="3344" width="9.28515625" style="172"/>
    <col min="3345" max="3345" width="26.28515625" style="172" bestFit="1" customWidth="1"/>
    <col min="3346" max="3346" width="15" style="172" customWidth="1"/>
    <col min="3347" max="3347" width="19.28515625" style="172" bestFit="1" customWidth="1"/>
    <col min="3348" max="3348" width="55.5703125" style="172" bestFit="1" customWidth="1"/>
    <col min="3349" max="3349" width="20.28515625" style="172" bestFit="1" customWidth="1"/>
    <col min="3350" max="3584" width="9.28515625" style="172"/>
    <col min="3585" max="3585" width="26.28515625" style="172" customWidth="1"/>
    <col min="3586" max="3586" width="17.28515625" style="172" customWidth="1"/>
    <col min="3587" max="3587" width="16.5703125" style="172" customWidth="1"/>
    <col min="3588" max="3588" width="16.42578125" style="172" customWidth="1"/>
    <col min="3589" max="3589" width="3.28515625" style="172" customWidth="1"/>
    <col min="3590" max="3590" width="18" style="172" customWidth="1"/>
    <col min="3591" max="3591" width="16.7109375" style="172" customWidth="1"/>
    <col min="3592" max="3592" width="16.42578125" style="172" customWidth="1"/>
    <col min="3593" max="3600" width="9.28515625" style="172"/>
    <col min="3601" max="3601" width="26.28515625" style="172" bestFit="1" customWidth="1"/>
    <col min="3602" max="3602" width="15" style="172" customWidth="1"/>
    <col min="3603" max="3603" width="19.28515625" style="172" bestFit="1" customWidth="1"/>
    <col min="3604" max="3604" width="55.5703125" style="172" bestFit="1" customWidth="1"/>
    <col min="3605" max="3605" width="20.28515625" style="172" bestFit="1" customWidth="1"/>
    <col min="3606" max="3840" width="9.28515625" style="172"/>
    <col min="3841" max="3841" width="26.28515625" style="172" customWidth="1"/>
    <col min="3842" max="3842" width="17.28515625" style="172" customWidth="1"/>
    <col min="3843" max="3843" width="16.5703125" style="172" customWidth="1"/>
    <col min="3844" max="3844" width="16.42578125" style="172" customWidth="1"/>
    <col min="3845" max="3845" width="3.28515625" style="172" customWidth="1"/>
    <col min="3846" max="3846" width="18" style="172" customWidth="1"/>
    <col min="3847" max="3847" width="16.7109375" style="172" customWidth="1"/>
    <col min="3848" max="3848" width="16.42578125" style="172" customWidth="1"/>
    <col min="3849" max="3856" width="9.28515625" style="172"/>
    <col min="3857" max="3857" width="26.28515625" style="172" bestFit="1" customWidth="1"/>
    <col min="3858" max="3858" width="15" style="172" customWidth="1"/>
    <col min="3859" max="3859" width="19.28515625" style="172" bestFit="1" customWidth="1"/>
    <col min="3860" max="3860" width="55.5703125" style="172" bestFit="1" customWidth="1"/>
    <col min="3861" max="3861" width="20.28515625" style="172" bestFit="1" customWidth="1"/>
    <col min="3862" max="4096" width="9.28515625" style="172"/>
    <col min="4097" max="4097" width="26.28515625" style="172" customWidth="1"/>
    <col min="4098" max="4098" width="17.28515625" style="172" customWidth="1"/>
    <col min="4099" max="4099" width="16.5703125" style="172" customWidth="1"/>
    <col min="4100" max="4100" width="16.42578125" style="172" customWidth="1"/>
    <col min="4101" max="4101" width="3.28515625" style="172" customWidth="1"/>
    <col min="4102" max="4102" width="18" style="172" customWidth="1"/>
    <col min="4103" max="4103" width="16.7109375" style="172" customWidth="1"/>
    <col min="4104" max="4104" width="16.42578125" style="172" customWidth="1"/>
    <col min="4105" max="4112" width="9.28515625" style="172"/>
    <col min="4113" max="4113" width="26.28515625" style="172" bestFit="1" customWidth="1"/>
    <col min="4114" max="4114" width="15" style="172" customWidth="1"/>
    <col min="4115" max="4115" width="19.28515625" style="172" bestFit="1" customWidth="1"/>
    <col min="4116" max="4116" width="55.5703125" style="172" bestFit="1" customWidth="1"/>
    <col min="4117" max="4117" width="20.28515625" style="172" bestFit="1" customWidth="1"/>
    <col min="4118" max="4352" width="9.28515625" style="172"/>
    <col min="4353" max="4353" width="26.28515625" style="172" customWidth="1"/>
    <col min="4354" max="4354" width="17.28515625" style="172" customWidth="1"/>
    <col min="4355" max="4355" width="16.5703125" style="172" customWidth="1"/>
    <col min="4356" max="4356" width="16.42578125" style="172" customWidth="1"/>
    <col min="4357" max="4357" width="3.28515625" style="172" customWidth="1"/>
    <col min="4358" max="4358" width="18" style="172" customWidth="1"/>
    <col min="4359" max="4359" width="16.7109375" style="172" customWidth="1"/>
    <col min="4360" max="4360" width="16.42578125" style="172" customWidth="1"/>
    <col min="4361" max="4368" width="9.28515625" style="172"/>
    <col min="4369" max="4369" width="26.28515625" style="172" bestFit="1" customWidth="1"/>
    <col min="4370" max="4370" width="15" style="172" customWidth="1"/>
    <col min="4371" max="4371" width="19.28515625" style="172" bestFit="1" customWidth="1"/>
    <col min="4372" max="4372" width="55.5703125" style="172" bestFit="1" customWidth="1"/>
    <col min="4373" max="4373" width="20.28515625" style="172" bestFit="1" customWidth="1"/>
    <col min="4374" max="4608" width="9.28515625" style="172"/>
    <col min="4609" max="4609" width="26.28515625" style="172" customWidth="1"/>
    <col min="4610" max="4610" width="17.28515625" style="172" customWidth="1"/>
    <col min="4611" max="4611" width="16.5703125" style="172" customWidth="1"/>
    <col min="4612" max="4612" width="16.42578125" style="172" customWidth="1"/>
    <col min="4613" max="4613" width="3.28515625" style="172" customWidth="1"/>
    <col min="4614" max="4614" width="18" style="172" customWidth="1"/>
    <col min="4615" max="4615" width="16.7109375" style="172" customWidth="1"/>
    <col min="4616" max="4616" width="16.42578125" style="172" customWidth="1"/>
    <col min="4617" max="4624" width="9.28515625" style="172"/>
    <col min="4625" max="4625" width="26.28515625" style="172" bestFit="1" customWidth="1"/>
    <col min="4626" max="4626" width="15" style="172" customWidth="1"/>
    <col min="4627" max="4627" width="19.28515625" style="172" bestFit="1" customWidth="1"/>
    <col min="4628" max="4628" width="55.5703125" style="172" bestFit="1" customWidth="1"/>
    <col min="4629" max="4629" width="20.28515625" style="172" bestFit="1" customWidth="1"/>
    <col min="4630" max="4864" width="9.28515625" style="172"/>
    <col min="4865" max="4865" width="26.28515625" style="172" customWidth="1"/>
    <col min="4866" max="4866" width="17.28515625" style="172" customWidth="1"/>
    <col min="4867" max="4867" width="16.5703125" style="172" customWidth="1"/>
    <col min="4868" max="4868" width="16.42578125" style="172" customWidth="1"/>
    <col min="4869" max="4869" width="3.28515625" style="172" customWidth="1"/>
    <col min="4870" max="4870" width="18" style="172" customWidth="1"/>
    <col min="4871" max="4871" width="16.7109375" style="172" customWidth="1"/>
    <col min="4872" max="4872" width="16.42578125" style="172" customWidth="1"/>
    <col min="4873" max="4880" width="9.28515625" style="172"/>
    <col min="4881" max="4881" width="26.28515625" style="172" bestFit="1" customWidth="1"/>
    <col min="4882" max="4882" width="15" style="172" customWidth="1"/>
    <col min="4883" max="4883" width="19.28515625" style="172" bestFit="1" customWidth="1"/>
    <col min="4884" max="4884" width="55.5703125" style="172" bestFit="1" customWidth="1"/>
    <col min="4885" max="4885" width="20.28515625" style="172" bestFit="1" customWidth="1"/>
    <col min="4886" max="5120" width="9.28515625" style="172"/>
    <col min="5121" max="5121" width="26.28515625" style="172" customWidth="1"/>
    <col min="5122" max="5122" width="17.28515625" style="172" customWidth="1"/>
    <col min="5123" max="5123" width="16.5703125" style="172" customWidth="1"/>
    <col min="5124" max="5124" width="16.42578125" style="172" customWidth="1"/>
    <col min="5125" max="5125" width="3.28515625" style="172" customWidth="1"/>
    <col min="5126" max="5126" width="18" style="172" customWidth="1"/>
    <col min="5127" max="5127" width="16.7109375" style="172" customWidth="1"/>
    <col min="5128" max="5128" width="16.42578125" style="172" customWidth="1"/>
    <col min="5129" max="5136" width="9.28515625" style="172"/>
    <col min="5137" max="5137" width="26.28515625" style="172" bestFit="1" customWidth="1"/>
    <col min="5138" max="5138" width="15" style="172" customWidth="1"/>
    <col min="5139" max="5139" width="19.28515625" style="172" bestFit="1" customWidth="1"/>
    <col min="5140" max="5140" width="55.5703125" style="172" bestFit="1" customWidth="1"/>
    <col min="5141" max="5141" width="20.28515625" style="172" bestFit="1" customWidth="1"/>
    <col min="5142" max="5376" width="9.28515625" style="172"/>
    <col min="5377" max="5377" width="26.28515625" style="172" customWidth="1"/>
    <col min="5378" max="5378" width="17.28515625" style="172" customWidth="1"/>
    <col min="5379" max="5379" width="16.5703125" style="172" customWidth="1"/>
    <col min="5380" max="5380" width="16.42578125" style="172" customWidth="1"/>
    <col min="5381" max="5381" width="3.28515625" style="172" customWidth="1"/>
    <col min="5382" max="5382" width="18" style="172" customWidth="1"/>
    <col min="5383" max="5383" width="16.7109375" style="172" customWidth="1"/>
    <col min="5384" max="5384" width="16.42578125" style="172" customWidth="1"/>
    <col min="5385" max="5392" width="9.28515625" style="172"/>
    <col min="5393" max="5393" width="26.28515625" style="172" bestFit="1" customWidth="1"/>
    <col min="5394" max="5394" width="15" style="172" customWidth="1"/>
    <col min="5395" max="5395" width="19.28515625" style="172" bestFit="1" customWidth="1"/>
    <col min="5396" max="5396" width="55.5703125" style="172" bestFit="1" customWidth="1"/>
    <col min="5397" max="5397" width="20.28515625" style="172" bestFit="1" customWidth="1"/>
    <col min="5398" max="5632" width="9.28515625" style="172"/>
    <col min="5633" max="5633" width="26.28515625" style="172" customWidth="1"/>
    <col min="5634" max="5634" width="17.28515625" style="172" customWidth="1"/>
    <col min="5635" max="5635" width="16.5703125" style="172" customWidth="1"/>
    <col min="5636" max="5636" width="16.42578125" style="172" customWidth="1"/>
    <col min="5637" max="5637" width="3.28515625" style="172" customWidth="1"/>
    <col min="5638" max="5638" width="18" style="172" customWidth="1"/>
    <col min="5639" max="5639" width="16.7109375" style="172" customWidth="1"/>
    <col min="5640" max="5640" width="16.42578125" style="172" customWidth="1"/>
    <col min="5641" max="5648" width="9.28515625" style="172"/>
    <col min="5649" max="5649" width="26.28515625" style="172" bestFit="1" customWidth="1"/>
    <col min="5650" max="5650" width="15" style="172" customWidth="1"/>
    <col min="5651" max="5651" width="19.28515625" style="172" bestFit="1" customWidth="1"/>
    <col min="5652" max="5652" width="55.5703125" style="172" bestFit="1" customWidth="1"/>
    <col min="5653" max="5653" width="20.28515625" style="172" bestFit="1" customWidth="1"/>
    <col min="5654" max="5888" width="9.28515625" style="172"/>
    <col min="5889" max="5889" width="26.28515625" style="172" customWidth="1"/>
    <col min="5890" max="5890" width="17.28515625" style="172" customWidth="1"/>
    <col min="5891" max="5891" width="16.5703125" style="172" customWidth="1"/>
    <col min="5892" max="5892" width="16.42578125" style="172" customWidth="1"/>
    <col min="5893" max="5893" width="3.28515625" style="172" customWidth="1"/>
    <col min="5894" max="5894" width="18" style="172" customWidth="1"/>
    <col min="5895" max="5895" width="16.7109375" style="172" customWidth="1"/>
    <col min="5896" max="5896" width="16.42578125" style="172" customWidth="1"/>
    <col min="5897" max="5904" width="9.28515625" style="172"/>
    <col min="5905" max="5905" width="26.28515625" style="172" bestFit="1" customWidth="1"/>
    <col min="5906" max="5906" width="15" style="172" customWidth="1"/>
    <col min="5907" max="5907" width="19.28515625" style="172" bestFit="1" customWidth="1"/>
    <col min="5908" max="5908" width="55.5703125" style="172" bestFit="1" customWidth="1"/>
    <col min="5909" max="5909" width="20.28515625" style="172" bestFit="1" customWidth="1"/>
    <col min="5910" max="6144" width="9.28515625" style="172"/>
    <col min="6145" max="6145" width="26.28515625" style="172" customWidth="1"/>
    <col min="6146" max="6146" width="17.28515625" style="172" customWidth="1"/>
    <col min="6147" max="6147" width="16.5703125" style="172" customWidth="1"/>
    <col min="6148" max="6148" width="16.42578125" style="172" customWidth="1"/>
    <col min="6149" max="6149" width="3.28515625" style="172" customWidth="1"/>
    <col min="6150" max="6150" width="18" style="172" customWidth="1"/>
    <col min="6151" max="6151" width="16.7109375" style="172" customWidth="1"/>
    <col min="6152" max="6152" width="16.42578125" style="172" customWidth="1"/>
    <col min="6153" max="6160" width="9.28515625" style="172"/>
    <col min="6161" max="6161" width="26.28515625" style="172" bestFit="1" customWidth="1"/>
    <col min="6162" max="6162" width="15" style="172" customWidth="1"/>
    <col min="6163" max="6163" width="19.28515625" style="172" bestFit="1" customWidth="1"/>
    <col min="6164" max="6164" width="55.5703125" style="172" bestFit="1" customWidth="1"/>
    <col min="6165" max="6165" width="20.28515625" style="172" bestFit="1" customWidth="1"/>
    <col min="6166" max="6400" width="9.28515625" style="172"/>
    <col min="6401" max="6401" width="26.28515625" style="172" customWidth="1"/>
    <col min="6402" max="6402" width="17.28515625" style="172" customWidth="1"/>
    <col min="6403" max="6403" width="16.5703125" style="172" customWidth="1"/>
    <col min="6404" max="6404" width="16.42578125" style="172" customWidth="1"/>
    <col min="6405" max="6405" width="3.28515625" style="172" customWidth="1"/>
    <col min="6406" max="6406" width="18" style="172" customWidth="1"/>
    <col min="6407" max="6407" width="16.7109375" style="172" customWidth="1"/>
    <col min="6408" max="6408" width="16.42578125" style="172" customWidth="1"/>
    <col min="6409" max="6416" width="9.28515625" style="172"/>
    <col min="6417" max="6417" width="26.28515625" style="172" bestFit="1" customWidth="1"/>
    <col min="6418" max="6418" width="15" style="172" customWidth="1"/>
    <col min="6419" max="6419" width="19.28515625" style="172" bestFit="1" customWidth="1"/>
    <col min="6420" max="6420" width="55.5703125" style="172" bestFit="1" customWidth="1"/>
    <col min="6421" max="6421" width="20.28515625" style="172" bestFit="1" customWidth="1"/>
    <col min="6422" max="6656" width="9.28515625" style="172"/>
    <col min="6657" max="6657" width="26.28515625" style="172" customWidth="1"/>
    <col min="6658" max="6658" width="17.28515625" style="172" customWidth="1"/>
    <col min="6659" max="6659" width="16.5703125" style="172" customWidth="1"/>
    <col min="6660" max="6660" width="16.42578125" style="172" customWidth="1"/>
    <col min="6661" max="6661" width="3.28515625" style="172" customWidth="1"/>
    <col min="6662" max="6662" width="18" style="172" customWidth="1"/>
    <col min="6663" max="6663" width="16.7109375" style="172" customWidth="1"/>
    <col min="6664" max="6664" width="16.42578125" style="172" customWidth="1"/>
    <col min="6665" max="6672" width="9.28515625" style="172"/>
    <col min="6673" max="6673" width="26.28515625" style="172" bestFit="1" customWidth="1"/>
    <col min="6674" max="6674" width="15" style="172" customWidth="1"/>
    <col min="6675" max="6675" width="19.28515625" style="172" bestFit="1" customWidth="1"/>
    <col min="6676" max="6676" width="55.5703125" style="172" bestFit="1" customWidth="1"/>
    <col min="6677" max="6677" width="20.28515625" style="172" bestFit="1" customWidth="1"/>
    <col min="6678" max="6912" width="9.28515625" style="172"/>
    <col min="6913" max="6913" width="26.28515625" style="172" customWidth="1"/>
    <col min="6914" max="6914" width="17.28515625" style="172" customWidth="1"/>
    <col min="6915" max="6915" width="16.5703125" style="172" customWidth="1"/>
    <col min="6916" max="6916" width="16.42578125" style="172" customWidth="1"/>
    <col min="6917" max="6917" width="3.28515625" style="172" customWidth="1"/>
    <col min="6918" max="6918" width="18" style="172" customWidth="1"/>
    <col min="6919" max="6919" width="16.7109375" style="172" customWidth="1"/>
    <col min="6920" max="6920" width="16.42578125" style="172" customWidth="1"/>
    <col min="6921" max="6928" width="9.28515625" style="172"/>
    <col min="6929" max="6929" width="26.28515625" style="172" bestFit="1" customWidth="1"/>
    <col min="6930" max="6930" width="15" style="172" customWidth="1"/>
    <col min="6931" max="6931" width="19.28515625" style="172" bestFit="1" customWidth="1"/>
    <col min="6932" max="6932" width="55.5703125" style="172" bestFit="1" customWidth="1"/>
    <col min="6933" max="6933" width="20.28515625" style="172" bestFit="1" customWidth="1"/>
    <col min="6934" max="7168" width="9.28515625" style="172"/>
    <col min="7169" max="7169" width="26.28515625" style="172" customWidth="1"/>
    <col min="7170" max="7170" width="17.28515625" style="172" customWidth="1"/>
    <col min="7171" max="7171" width="16.5703125" style="172" customWidth="1"/>
    <col min="7172" max="7172" width="16.42578125" style="172" customWidth="1"/>
    <col min="7173" max="7173" width="3.28515625" style="172" customWidth="1"/>
    <col min="7174" max="7174" width="18" style="172" customWidth="1"/>
    <col min="7175" max="7175" width="16.7109375" style="172" customWidth="1"/>
    <col min="7176" max="7176" width="16.42578125" style="172" customWidth="1"/>
    <col min="7177" max="7184" width="9.28515625" style="172"/>
    <col min="7185" max="7185" width="26.28515625" style="172" bestFit="1" customWidth="1"/>
    <col min="7186" max="7186" width="15" style="172" customWidth="1"/>
    <col min="7187" max="7187" width="19.28515625" style="172" bestFit="1" customWidth="1"/>
    <col min="7188" max="7188" width="55.5703125" style="172" bestFit="1" customWidth="1"/>
    <col min="7189" max="7189" width="20.28515625" style="172" bestFit="1" customWidth="1"/>
    <col min="7190" max="7424" width="9.28515625" style="172"/>
    <col min="7425" max="7425" width="26.28515625" style="172" customWidth="1"/>
    <col min="7426" max="7426" width="17.28515625" style="172" customWidth="1"/>
    <col min="7427" max="7427" width="16.5703125" style="172" customWidth="1"/>
    <col min="7428" max="7428" width="16.42578125" style="172" customWidth="1"/>
    <col min="7429" max="7429" width="3.28515625" style="172" customWidth="1"/>
    <col min="7430" max="7430" width="18" style="172" customWidth="1"/>
    <col min="7431" max="7431" width="16.7109375" style="172" customWidth="1"/>
    <col min="7432" max="7432" width="16.42578125" style="172" customWidth="1"/>
    <col min="7433" max="7440" width="9.28515625" style="172"/>
    <col min="7441" max="7441" width="26.28515625" style="172" bestFit="1" customWidth="1"/>
    <col min="7442" max="7442" width="15" style="172" customWidth="1"/>
    <col min="7443" max="7443" width="19.28515625" style="172" bestFit="1" customWidth="1"/>
    <col min="7444" max="7444" width="55.5703125" style="172" bestFit="1" customWidth="1"/>
    <col min="7445" max="7445" width="20.28515625" style="172" bestFit="1" customWidth="1"/>
    <col min="7446" max="7680" width="9.28515625" style="172"/>
    <col min="7681" max="7681" width="26.28515625" style="172" customWidth="1"/>
    <col min="7682" max="7682" width="17.28515625" style="172" customWidth="1"/>
    <col min="7683" max="7683" width="16.5703125" style="172" customWidth="1"/>
    <col min="7684" max="7684" width="16.42578125" style="172" customWidth="1"/>
    <col min="7685" max="7685" width="3.28515625" style="172" customWidth="1"/>
    <col min="7686" max="7686" width="18" style="172" customWidth="1"/>
    <col min="7687" max="7687" width="16.7109375" style="172" customWidth="1"/>
    <col min="7688" max="7688" width="16.42578125" style="172" customWidth="1"/>
    <col min="7689" max="7696" width="9.28515625" style="172"/>
    <col min="7697" max="7697" width="26.28515625" style="172" bestFit="1" customWidth="1"/>
    <col min="7698" max="7698" width="15" style="172" customWidth="1"/>
    <col min="7699" max="7699" width="19.28515625" style="172" bestFit="1" customWidth="1"/>
    <col min="7700" max="7700" width="55.5703125" style="172" bestFit="1" customWidth="1"/>
    <col min="7701" max="7701" width="20.28515625" style="172" bestFit="1" customWidth="1"/>
    <col min="7702" max="7936" width="9.28515625" style="172"/>
    <col min="7937" max="7937" width="26.28515625" style="172" customWidth="1"/>
    <col min="7938" max="7938" width="17.28515625" style="172" customWidth="1"/>
    <col min="7939" max="7939" width="16.5703125" style="172" customWidth="1"/>
    <col min="7940" max="7940" width="16.42578125" style="172" customWidth="1"/>
    <col min="7941" max="7941" width="3.28515625" style="172" customWidth="1"/>
    <col min="7942" max="7942" width="18" style="172" customWidth="1"/>
    <col min="7943" max="7943" width="16.7109375" style="172" customWidth="1"/>
    <col min="7944" max="7944" width="16.42578125" style="172" customWidth="1"/>
    <col min="7945" max="7952" width="9.28515625" style="172"/>
    <col min="7953" max="7953" width="26.28515625" style="172" bestFit="1" customWidth="1"/>
    <col min="7954" max="7954" width="15" style="172" customWidth="1"/>
    <col min="7955" max="7955" width="19.28515625" style="172" bestFit="1" customWidth="1"/>
    <col min="7956" max="7956" width="55.5703125" style="172" bestFit="1" customWidth="1"/>
    <col min="7957" max="7957" width="20.28515625" style="172" bestFit="1" customWidth="1"/>
    <col min="7958" max="8192" width="9.28515625" style="172"/>
    <col min="8193" max="8193" width="26.28515625" style="172" customWidth="1"/>
    <col min="8194" max="8194" width="17.28515625" style="172" customWidth="1"/>
    <col min="8195" max="8195" width="16.5703125" style="172" customWidth="1"/>
    <col min="8196" max="8196" width="16.42578125" style="172" customWidth="1"/>
    <col min="8197" max="8197" width="3.28515625" style="172" customWidth="1"/>
    <col min="8198" max="8198" width="18" style="172" customWidth="1"/>
    <col min="8199" max="8199" width="16.7109375" style="172" customWidth="1"/>
    <col min="8200" max="8200" width="16.42578125" style="172" customWidth="1"/>
    <col min="8201" max="8208" width="9.28515625" style="172"/>
    <col min="8209" max="8209" width="26.28515625" style="172" bestFit="1" customWidth="1"/>
    <col min="8210" max="8210" width="15" style="172" customWidth="1"/>
    <col min="8211" max="8211" width="19.28515625" style="172" bestFit="1" customWidth="1"/>
    <col min="8212" max="8212" width="55.5703125" style="172" bestFit="1" customWidth="1"/>
    <col min="8213" max="8213" width="20.28515625" style="172" bestFit="1" customWidth="1"/>
    <col min="8214" max="8448" width="9.28515625" style="172"/>
    <col min="8449" max="8449" width="26.28515625" style="172" customWidth="1"/>
    <col min="8450" max="8450" width="17.28515625" style="172" customWidth="1"/>
    <col min="8451" max="8451" width="16.5703125" style="172" customWidth="1"/>
    <col min="8452" max="8452" width="16.42578125" style="172" customWidth="1"/>
    <col min="8453" max="8453" width="3.28515625" style="172" customWidth="1"/>
    <col min="8454" max="8454" width="18" style="172" customWidth="1"/>
    <col min="8455" max="8455" width="16.7109375" style="172" customWidth="1"/>
    <col min="8456" max="8456" width="16.42578125" style="172" customWidth="1"/>
    <col min="8457" max="8464" width="9.28515625" style="172"/>
    <col min="8465" max="8465" width="26.28515625" style="172" bestFit="1" customWidth="1"/>
    <col min="8466" max="8466" width="15" style="172" customWidth="1"/>
    <col min="8467" max="8467" width="19.28515625" style="172" bestFit="1" customWidth="1"/>
    <col min="8468" max="8468" width="55.5703125" style="172" bestFit="1" customWidth="1"/>
    <col min="8469" max="8469" width="20.28515625" style="172" bestFit="1" customWidth="1"/>
    <col min="8470" max="8704" width="9.28515625" style="172"/>
    <col min="8705" max="8705" width="26.28515625" style="172" customWidth="1"/>
    <col min="8706" max="8706" width="17.28515625" style="172" customWidth="1"/>
    <col min="8707" max="8707" width="16.5703125" style="172" customWidth="1"/>
    <col min="8708" max="8708" width="16.42578125" style="172" customWidth="1"/>
    <col min="8709" max="8709" width="3.28515625" style="172" customWidth="1"/>
    <col min="8710" max="8710" width="18" style="172" customWidth="1"/>
    <col min="8711" max="8711" width="16.7109375" style="172" customWidth="1"/>
    <col min="8712" max="8712" width="16.42578125" style="172" customWidth="1"/>
    <col min="8713" max="8720" width="9.28515625" style="172"/>
    <col min="8721" max="8721" width="26.28515625" style="172" bestFit="1" customWidth="1"/>
    <col min="8722" max="8722" width="15" style="172" customWidth="1"/>
    <col min="8723" max="8723" width="19.28515625" style="172" bestFit="1" customWidth="1"/>
    <col min="8724" max="8724" width="55.5703125" style="172" bestFit="1" customWidth="1"/>
    <col min="8725" max="8725" width="20.28515625" style="172" bestFit="1" customWidth="1"/>
    <col min="8726" max="8960" width="9.28515625" style="172"/>
    <col min="8961" max="8961" width="26.28515625" style="172" customWidth="1"/>
    <col min="8962" max="8962" width="17.28515625" style="172" customWidth="1"/>
    <col min="8963" max="8963" width="16.5703125" style="172" customWidth="1"/>
    <col min="8964" max="8964" width="16.42578125" style="172" customWidth="1"/>
    <col min="8965" max="8965" width="3.28515625" style="172" customWidth="1"/>
    <col min="8966" max="8966" width="18" style="172" customWidth="1"/>
    <col min="8967" max="8967" width="16.7109375" style="172" customWidth="1"/>
    <col min="8968" max="8968" width="16.42578125" style="172" customWidth="1"/>
    <col min="8969" max="8976" width="9.28515625" style="172"/>
    <col min="8977" max="8977" width="26.28515625" style="172" bestFit="1" customWidth="1"/>
    <col min="8978" max="8978" width="15" style="172" customWidth="1"/>
    <col min="8979" max="8979" width="19.28515625" style="172" bestFit="1" customWidth="1"/>
    <col min="8980" max="8980" width="55.5703125" style="172" bestFit="1" customWidth="1"/>
    <col min="8981" max="8981" width="20.28515625" style="172" bestFit="1" customWidth="1"/>
    <col min="8982" max="9216" width="9.28515625" style="172"/>
    <col min="9217" max="9217" width="26.28515625" style="172" customWidth="1"/>
    <col min="9218" max="9218" width="17.28515625" style="172" customWidth="1"/>
    <col min="9219" max="9219" width="16.5703125" style="172" customWidth="1"/>
    <col min="9220" max="9220" width="16.42578125" style="172" customWidth="1"/>
    <col min="9221" max="9221" width="3.28515625" style="172" customWidth="1"/>
    <col min="9222" max="9222" width="18" style="172" customWidth="1"/>
    <col min="9223" max="9223" width="16.7109375" style="172" customWidth="1"/>
    <col min="9224" max="9224" width="16.42578125" style="172" customWidth="1"/>
    <col min="9225" max="9232" width="9.28515625" style="172"/>
    <col min="9233" max="9233" width="26.28515625" style="172" bestFit="1" customWidth="1"/>
    <col min="9234" max="9234" width="15" style="172" customWidth="1"/>
    <col min="9235" max="9235" width="19.28515625" style="172" bestFit="1" customWidth="1"/>
    <col min="9236" max="9236" width="55.5703125" style="172" bestFit="1" customWidth="1"/>
    <col min="9237" max="9237" width="20.28515625" style="172" bestFit="1" customWidth="1"/>
    <col min="9238" max="9472" width="9.28515625" style="172"/>
    <col min="9473" max="9473" width="26.28515625" style="172" customWidth="1"/>
    <col min="9474" max="9474" width="17.28515625" style="172" customWidth="1"/>
    <col min="9475" max="9475" width="16.5703125" style="172" customWidth="1"/>
    <col min="9476" max="9476" width="16.42578125" style="172" customWidth="1"/>
    <col min="9477" max="9477" width="3.28515625" style="172" customWidth="1"/>
    <col min="9478" max="9478" width="18" style="172" customWidth="1"/>
    <col min="9479" max="9479" width="16.7109375" style="172" customWidth="1"/>
    <col min="9480" max="9480" width="16.42578125" style="172" customWidth="1"/>
    <col min="9481" max="9488" width="9.28515625" style="172"/>
    <col min="9489" max="9489" width="26.28515625" style="172" bestFit="1" customWidth="1"/>
    <col min="9490" max="9490" width="15" style="172" customWidth="1"/>
    <col min="9491" max="9491" width="19.28515625" style="172" bestFit="1" customWidth="1"/>
    <col min="9492" max="9492" width="55.5703125" style="172" bestFit="1" customWidth="1"/>
    <col min="9493" max="9493" width="20.28515625" style="172" bestFit="1" customWidth="1"/>
    <col min="9494" max="9728" width="9.28515625" style="172"/>
    <col min="9729" max="9729" width="26.28515625" style="172" customWidth="1"/>
    <col min="9730" max="9730" width="17.28515625" style="172" customWidth="1"/>
    <col min="9731" max="9731" width="16.5703125" style="172" customWidth="1"/>
    <col min="9732" max="9732" width="16.42578125" style="172" customWidth="1"/>
    <col min="9733" max="9733" width="3.28515625" style="172" customWidth="1"/>
    <col min="9734" max="9734" width="18" style="172" customWidth="1"/>
    <col min="9735" max="9735" width="16.7109375" style="172" customWidth="1"/>
    <col min="9736" max="9736" width="16.42578125" style="172" customWidth="1"/>
    <col min="9737" max="9744" width="9.28515625" style="172"/>
    <col min="9745" max="9745" width="26.28515625" style="172" bestFit="1" customWidth="1"/>
    <col min="9746" max="9746" width="15" style="172" customWidth="1"/>
    <col min="9747" max="9747" width="19.28515625" style="172" bestFit="1" customWidth="1"/>
    <col min="9748" max="9748" width="55.5703125" style="172" bestFit="1" customWidth="1"/>
    <col min="9749" max="9749" width="20.28515625" style="172" bestFit="1" customWidth="1"/>
    <col min="9750" max="9984" width="9.28515625" style="172"/>
    <col min="9985" max="9985" width="26.28515625" style="172" customWidth="1"/>
    <col min="9986" max="9986" width="17.28515625" style="172" customWidth="1"/>
    <col min="9987" max="9987" width="16.5703125" style="172" customWidth="1"/>
    <col min="9988" max="9988" width="16.42578125" style="172" customWidth="1"/>
    <col min="9989" max="9989" width="3.28515625" style="172" customWidth="1"/>
    <col min="9990" max="9990" width="18" style="172" customWidth="1"/>
    <col min="9991" max="9991" width="16.7109375" style="172" customWidth="1"/>
    <col min="9992" max="9992" width="16.42578125" style="172" customWidth="1"/>
    <col min="9993" max="10000" width="9.28515625" style="172"/>
    <col min="10001" max="10001" width="26.28515625" style="172" bestFit="1" customWidth="1"/>
    <col min="10002" max="10002" width="15" style="172" customWidth="1"/>
    <col min="10003" max="10003" width="19.28515625" style="172" bestFit="1" customWidth="1"/>
    <col min="10004" max="10004" width="55.5703125" style="172" bestFit="1" customWidth="1"/>
    <col min="10005" max="10005" width="20.28515625" style="172" bestFit="1" customWidth="1"/>
    <col min="10006" max="10240" width="9.28515625" style="172"/>
    <col min="10241" max="10241" width="26.28515625" style="172" customWidth="1"/>
    <col min="10242" max="10242" width="17.28515625" style="172" customWidth="1"/>
    <col min="10243" max="10243" width="16.5703125" style="172" customWidth="1"/>
    <col min="10244" max="10244" width="16.42578125" style="172" customWidth="1"/>
    <col min="10245" max="10245" width="3.28515625" style="172" customWidth="1"/>
    <col min="10246" max="10246" width="18" style="172" customWidth="1"/>
    <col min="10247" max="10247" width="16.7109375" style="172" customWidth="1"/>
    <col min="10248" max="10248" width="16.42578125" style="172" customWidth="1"/>
    <col min="10249" max="10256" width="9.28515625" style="172"/>
    <col min="10257" max="10257" width="26.28515625" style="172" bestFit="1" customWidth="1"/>
    <col min="10258" max="10258" width="15" style="172" customWidth="1"/>
    <col min="10259" max="10259" width="19.28515625" style="172" bestFit="1" customWidth="1"/>
    <col min="10260" max="10260" width="55.5703125" style="172" bestFit="1" customWidth="1"/>
    <col min="10261" max="10261" width="20.28515625" style="172" bestFit="1" customWidth="1"/>
    <col min="10262" max="10496" width="9.28515625" style="172"/>
    <col min="10497" max="10497" width="26.28515625" style="172" customWidth="1"/>
    <col min="10498" max="10498" width="17.28515625" style="172" customWidth="1"/>
    <col min="10499" max="10499" width="16.5703125" style="172" customWidth="1"/>
    <col min="10500" max="10500" width="16.42578125" style="172" customWidth="1"/>
    <col min="10501" max="10501" width="3.28515625" style="172" customWidth="1"/>
    <col min="10502" max="10502" width="18" style="172" customWidth="1"/>
    <col min="10503" max="10503" width="16.7109375" style="172" customWidth="1"/>
    <col min="10504" max="10504" width="16.42578125" style="172" customWidth="1"/>
    <col min="10505" max="10512" width="9.28515625" style="172"/>
    <col min="10513" max="10513" width="26.28515625" style="172" bestFit="1" customWidth="1"/>
    <col min="10514" max="10514" width="15" style="172" customWidth="1"/>
    <col min="10515" max="10515" width="19.28515625" style="172" bestFit="1" customWidth="1"/>
    <col min="10516" max="10516" width="55.5703125" style="172" bestFit="1" customWidth="1"/>
    <col min="10517" max="10517" width="20.28515625" style="172" bestFit="1" customWidth="1"/>
    <col min="10518" max="10752" width="9.28515625" style="172"/>
    <col min="10753" max="10753" width="26.28515625" style="172" customWidth="1"/>
    <col min="10754" max="10754" width="17.28515625" style="172" customWidth="1"/>
    <col min="10755" max="10755" width="16.5703125" style="172" customWidth="1"/>
    <col min="10756" max="10756" width="16.42578125" style="172" customWidth="1"/>
    <col min="10757" max="10757" width="3.28515625" style="172" customWidth="1"/>
    <col min="10758" max="10758" width="18" style="172" customWidth="1"/>
    <col min="10759" max="10759" width="16.7109375" style="172" customWidth="1"/>
    <col min="10760" max="10760" width="16.42578125" style="172" customWidth="1"/>
    <col min="10761" max="10768" width="9.28515625" style="172"/>
    <col min="10769" max="10769" width="26.28515625" style="172" bestFit="1" customWidth="1"/>
    <col min="10770" max="10770" width="15" style="172" customWidth="1"/>
    <col min="10771" max="10771" width="19.28515625" style="172" bestFit="1" customWidth="1"/>
    <col min="10772" max="10772" width="55.5703125" style="172" bestFit="1" customWidth="1"/>
    <col min="10773" max="10773" width="20.28515625" style="172" bestFit="1" customWidth="1"/>
    <col min="10774" max="11008" width="9.28515625" style="172"/>
    <col min="11009" max="11009" width="26.28515625" style="172" customWidth="1"/>
    <col min="11010" max="11010" width="17.28515625" style="172" customWidth="1"/>
    <col min="11011" max="11011" width="16.5703125" style="172" customWidth="1"/>
    <col min="11012" max="11012" width="16.42578125" style="172" customWidth="1"/>
    <col min="11013" max="11013" width="3.28515625" style="172" customWidth="1"/>
    <col min="11014" max="11014" width="18" style="172" customWidth="1"/>
    <col min="11015" max="11015" width="16.7109375" style="172" customWidth="1"/>
    <col min="11016" max="11016" width="16.42578125" style="172" customWidth="1"/>
    <col min="11017" max="11024" width="9.28515625" style="172"/>
    <col min="11025" max="11025" width="26.28515625" style="172" bestFit="1" customWidth="1"/>
    <col min="11026" max="11026" width="15" style="172" customWidth="1"/>
    <col min="11027" max="11027" width="19.28515625" style="172" bestFit="1" customWidth="1"/>
    <col min="11028" max="11028" width="55.5703125" style="172" bestFit="1" customWidth="1"/>
    <col min="11029" max="11029" width="20.28515625" style="172" bestFit="1" customWidth="1"/>
    <col min="11030" max="11264" width="9.28515625" style="172"/>
    <col min="11265" max="11265" width="26.28515625" style="172" customWidth="1"/>
    <col min="11266" max="11266" width="17.28515625" style="172" customWidth="1"/>
    <col min="11267" max="11267" width="16.5703125" style="172" customWidth="1"/>
    <col min="11268" max="11268" width="16.42578125" style="172" customWidth="1"/>
    <col min="11269" max="11269" width="3.28515625" style="172" customWidth="1"/>
    <col min="11270" max="11270" width="18" style="172" customWidth="1"/>
    <col min="11271" max="11271" width="16.7109375" style="172" customWidth="1"/>
    <col min="11272" max="11272" width="16.42578125" style="172" customWidth="1"/>
    <col min="11273" max="11280" width="9.28515625" style="172"/>
    <col min="11281" max="11281" width="26.28515625" style="172" bestFit="1" customWidth="1"/>
    <col min="11282" max="11282" width="15" style="172" customWidth="1"/>
    <col min="11283" max="11283" width="19.28515625" style="172" bestFit="1" customWidth="1"/>
    <col min="11284" max="11284" width="55.5703125" style="172" bestFit="1" customWidth="1"/>
    <col min="11285" max="11285" width="20.28515625" style="172" bestFit="1" customWidth="1"/>
    <col min="11286" max="11520" width="9.28515625" style="172"/>
    <col min="11521" max="11521" width="26.28515625" style="172" customWidth="1"/>
    <col min="11522" max="11522" width="17.28515625" style="172" customWidth="1"/>
    <col min="11523" max="11523" width="16.5703125" style="172" customWidth="1"/>
    <col min="11524" max="11524" width="16.42578125" style="172" customWidth="1"/>
    <col min="11525" max="11525" width="3.28515625" style="172" customWidth="1"/>
    <col min="11526" max="11526" width="18" style="172" customWidth="1"/>
    <col min="11527" max="11527" width="16.7109375" style="172" customWidth="1"/>
    <col min="11528" max="11528" width="16.42578125" style="172" customWidth="1"/>
    <col min="11529" max="11536" width="9.28515625" style="172"/>
    <col min="11537" max="11537" width="26.28515625" style="172" bestFit="1" customWidth="1"/>
    <col min="11538" max="11538" width="15" style="172" customWidth="1"/>
    <col min="11539" max="11539" width="19.28515625" style="172" bestFit="1" customWidth="1"/>
    <col min="11540" max="11540" width="55.5703125" style="172" bestFit="1" customWidth="1"/>
    <col min="11541" max="11541" width="20.28515625" style="172" bestFit="1" customWidth="1"/>
    <col min="11542" max="11776" width="9.28515625" style="172"/>
    <col min="11777" max="11777" width="26.28515625" style="172" customWidth="1"/>
    <col min="11778" max="11778" width="17.28515625" style="172" customWidth="1"/>
    <col min="11779" max="11779" width="16.5703125" style="172" customWidth="1"/>
    <col min="11780" max="11780" width="16.42578125" style="172" customWidth="1"/>
    <col min="11781" max="11781" width="3.28515625" style="172" customWidth="1"/>
    <col min="11782" max="11782" width="18" style="172" customWidth="1"/>
    <col min="11783" max="11783" width="16.7109375" style="172" customWidth="1"/>
    <col min="11784" max="11784" width="16.42578125" style="172" customWidth="1"/>
    <col min="11785" max="11792" width="9.28515625" style="172"/>
    <col min="11793" max="11793" width="26.28515625" style="172" bestFit="1" customWidth="1"/>
    <col min="11794" max="11794" width="15" style="172" customWidth="1"/>
    <col min="11795" max="11795" width="19.28515625" style="172" bestFit="1" customWidth="1"/>
    <col min="11796" max="11796" width="55.5703125" style="172" bestFit="1" customWidth="1"/>
    <col min="11797" max="11797" width="20.28515625" style="172" bestFit="1" customWidth="1"/>
    <col min="11798" max="12032" width="9.28515625" style="172"/>
    <col min="12033" max="12033" width="26.28515625" style="172" customWidth="1"/>
    <col min="12034" max="12034" width="17.28515625" style="172" customWidth="1"/>
    <col min="12035" max="12035" width="16.5703125" style="172" customWidth="1"/>
    <col min="12036" max="12036" width="16.42578125" style="172" customWidth="1"/>
    <col min="12037" max="12037" width="3.28515625" style="172" customWidth="1"/>
    <col min="12038" max="12038" width="18" style="172" customWidth="1"/>
    <col min="12039" max="12039" width="16.7109375" style="172" customWidth="1"/>
    <col min="12040" max="12040" width="16.42578125" style="172" customWidth="1"/>
    <col min="12041" max="12048" width="9.28515625" style="172"/>
    <col min="12049" max="12049" width="26.28515625" style="172" bestFit="1" customWidth="1"/>
    <col min="12050" max="12050" width="15" style="172" customWidth="1"/>
    <col min="12051" max="12051" width="19.28515625" style="172" bestFit="1" customWidth="1"/>
    <col min="12052" max="12052" width="55.5703125" style="172" bestFit="1" customWidth="1"/>
    <col min="12053" max="12053" width="20.28515625" style="172" bestFit="1" customWidth="1"/>
    <col min="12054" max="12288" width="9.28515625" style="172"/>
    <col min="12289" max="12289" width="26.28515625" style="172" customWidth="1"/>
    <col min="12290" max="12290" width="17.28515625" style="172" customWidth="1"/>
    <col min="12291" max="12291" width="16.5703125" style="172" customWidth="1"/>
    <col min="12292" max="12292" width="16.42578125" style="172" customWidth="1"/>
    <col min="12293" max="12293" width="3.28515625" style="172" customWidth="1"/>
    <col min="12294" max="12294" width="18" style="172" customWidth="1"/>
    <col min="12295" max="12295" width="16.7109375" style="172" customWidth="1"/>
    <col min="12296" max="12296" width="16.42578125" style="172" customWidth="1"/>
    <col min="12297" max="12304" width="9.28515625" style="172"/>
    <col min="12305" max="12305" width="26.28515625" style="172" bestFit="1" customWidth="1"/>
    <col min="12306" max="12306" width="15" style="172" customWidth="1"/>
    <col min="12307" max="12307" width="19.28515625" style="172" bestFit="1" customWidth="1"/>
    <col min="12308" max="12308" width="55.5703125" style="172" bestFit="1" customWidth="1"/>
    <col min="12309" max="12309" width="20.28515625" style="172" bestFit="1" customWidth="1"/>
    <col min="12310" max="12544" width="9.28515625" style="172"/>
    <col min="12545" max="12545" width="26.28515625" style="172" customWidth="1"/>
    <col min="12546" max="12546" width="17.28515625" style="172" customWidth="1"/>
    <col min="12547" max="12547" width="16.5703125" style="172" customWidth="1"/>
    <col min="12548" max="12548" width="16.42578125" style="172" customWidth="1"/>
    <col min="12549" max="12549" width="3.28515625" style="172" customWidth="1"/>
    <col min="12550" max="12550" width="18" style="172" customWidth="1"/>
    <col min="12551" max="12551" width="16.7109375" style="172" customWidth="1"/>
    <col min="12552" max="12552" width="16.42578125" style="172" customWidth="1"/>
    <col min="12553" max="12560" width="9.28515625" style="172"/>
    <col min="12561" max="12561" width="26.28515625" style="172" bestFit="1" customWidth="1"/>
    <col min="12562" max="12562" width="15" style="172" customWidth="1"/>
    <col min="12563" max="12563" width="19.28515625" style="172" bestFit="1" customWidth="1"/>
    <col min="12564" max="12564" width="55.5703125" style="172" bestFit="1" customWidth="1"/>
    <col min="12565" max="12565" width="20.28515625" style="172" bestFit="1" customWidth="1"/>
    <col min="12566" max="12800" width="9.28515625" style="172"/>
    <col min="12801" max="12801" width="26.28515625" style="172" customWidth="1"/>
    <col min="12802" max="12802" width="17.28515625" style="172" customWidth="1"/>
    <col min="12803" max="12803" width="16.5703125" style="172" customWidth="1"/>
    <col min="12804" max="12804" width="16.42578125" style="172" customWidth="1"/>
    <col min="12805" max="12805" width="3.28515625" style="172" customWidth="1"/>
    <col min="12806" max="12806" width="18" style="172" customWidth="1"/>
    <col min="12807" max="12807" width="16.7109375" style="172" customWidth="1"/>
    <col min="12808" max="12808" width="16.42578125" style="172" customWidth="1"/>
    <col min="12809" max="12816" width="9.28515625" style="172"/>
    <col min="12817" max="12817" width="26.28515625" style="172" bestFit="1" customWidth="1"/>
    <col min="12818" max="12818" width="15" style="172" customWidth="1"/>
    <col min="12819" max="12819" width="19.28515625" style="172" bestFit="1" customWidth="1"/>
    <col min="12820" max="12820" width="55.5703125" style="172" bestFit="1" customWidth="1"/>
    <col min="12821" max="12821" width="20.28515625" style="172" bestFit="1" customWidth="1"/>
    <col min="12822" max="13056" width="9.28515625" style="172"/>
    <col min="13057" max="13057" width="26.28515625" style="172" customWidth="1"/>
    <col min="13058" max="13058" width="17.28515625" style="172" customWidth="1"/>
    <col min="13059" max="13059" width="16.5703125" style="172" customWidth="1"/>
    <col min="13060" max="13060" width="16.42578125" style="172" customWidth="1"/>
    <col min="13061" max="13061" width="3.28515625" style="172" customWidth="1"/>
    <col min="13062" max="13062" width="18" style="172" customWidth="1"/>
    <col min="13063" max="13063" width="16.7109375" style="172" customWidth="1"/>
    <col min="13064" max="13064" width="16.42578125" style="172" customWidth="1"/>
    <col min="13065" max="13072" width="9.28515625" style="172"/>
    <col min="13073" max="13073" width="26.28515625" style="172" bestFit="1" customWidth="1"/>
    <col min="13074" max="13074" width="15" style="172" customWidth="1"/>
    <col min="13075" max="13075" width="19.28515625" style="172" bestFit="1" customWidth="1"/>
    <col min="13076" max="13076" width="55.5703125" style="172" bestFit="1" customWidth="1"/>
    <col min="13077" max="13077" width="20.28515625" style="172" bestFit="1" customWidth="1"/>
    <col min="13078" max="13312" width="9.28515625" style="172"/>
    <col min="13313" max="13313" width="26.28515625" style="172" customWidth="1"/>
    <col min="13314" max="13314" width="17.28515625" style="172" customWidth="1"/>
    <col min="13315" max="13315" width="16.5703125" style="172" customWidth="1"/>
    <col min="13316" max="13316" width="16.42578125" style="172" customWidth="1"/>
    <col min="13317" max="13317" width="3.28515625" style="172" customWidth="1"/>
    <col min="13318" max="13318" width="18" style="172" customWidth="1"/>
    <col min="13319" max="13319" width="16.7109375" style="172" customWidth="1"/>
    <col min="13320" max="13320" width="16.42578125" style="172" customWidth="1"/>
    <col min="13321" max="13328" width="9.28515625" style="172"/>
    <col min="13329" max="13329" width="26.28515625" style="172" bestFit="1" customWidth="1"/>
    <col min="13330" max="13330" width="15" style="172" customWidth="1"/>
    <col min="13331" max="13331" width="19.28515625" style="172" bestFit="1" customWidth="1"/>
    <col min="13332" max="13332" width="55.5703125" style="172" bestFit="1" customWidth="1"/>
    <col min="13333" max="13333" width="20.28515625" style="172" bestFit="1" customWidth="1"/>
    <col min="13334" max="13568" width="9.28515625" style="172"/>
    <col min="13569" max="13569" width="26.28515625" style="172" customWidth="1"/>
    <col min="13570" max="13570" width="17.28515625" style="172" customWidth="1"/>
    <col min="13571" max="13571" width="16.5703125" style="172" customWidth="1"/>
    <col min="13572" max="13572" width="16.42578125" style="172" customWidth="1"/>
    <col min="13573" max="13573" width="3.28515625" style="172" customWidth="1"/>
    <col min="13574" max="13574" width="18" style="172" customWidth="1"/>
    <col min="13575" max="13575" width="16.7109375" style="172" customWidth="1"/>
    <col min="13576" max="13576" width="16.42578125" style="172" customWidth="1"/>
    <col min="13577" max="13584" width="9.28515625" style="172"/>
    <col min="13585" max="13585" width="26.28515625" style="172" bestFit="1" customWidth="1"/>
    <col min="13586" max="13586" width="15" style="172" customWidth="1"/>
    <col min="13587" max="13587" width="19.28515625" style="172" bestFit="1" customWidth="1"/>
    <col min="13588" max="13588" width="55.5703125" style="172" bestFit="1" customWidth="1"/>
    <col min="13589" max="13589" width="20.28515625" style="172" bestFit="1" customWidth="1"/>
    <col min="13590" max="13824" width="9.28515625" style="172"/>
    <col min="13825" max="13825" width="26.28515625" style="172" customWidth="1"/>
    <col min="13826" max="13826" width="17.28515625" style="172" customWidth="1"/>
    <col min="13827" max="13827" width="16.5703125" style="172" customWidth="1"/>
    <col min="13828" max="13828" width="16.42578125" style="172" customWidth="1"/>
    <col min="13829" max="13829" width="3.28515625" style="172" customWidth="1"/>
    <col min="13830" max="13830" width="18" style="172" customWidth="1"/>
    <col min="13831" max="13831" width="16.7109375" style="172" customWidth="1"/>
    <col min="13832" max="13832" width="16.42578125" style="172" customWidth="1"/>
    <col min="13833" max="13840" width="9.28515625" style="172"/>
    <col min="13841" max="13841" width="26.28515625" style="172" bestFit="1" customWidth="1"/>
    <col min="13842" max="13842" width="15" style="172" customWidth="1"/>
    <col min="13843" max="13843" width="19.28515625" style="172" bestFit="1" customWidth="1"/>
    <col min="13844" max="13844" width="55.5703125" style="172" bestFit="1" customWidth="1"/>
    <col min="13845" max="13845" width="20.28515625" style="172" bestFit="1" customWidth="1"/>
    <col min="13846" max="14080" width="9.28515625" style="172"/>
    <col min="14081" max="14081" width="26.28515625" style="172" customWidth="1"/>
    <col min="14082" max="14082" width="17.28515625" style="172" customWidth="1"/>
    <col min="14083" max="14083" width="16.5703125" style="172" customWidth="1"/>
    <col min="14084" max="14084" width="16.42578125" style="172" customWidth="1"/>
    <col min="14085" max="14085" width="3.28515625" style="172" customWidth="1"/>
    <col min="14086" max="14086" width="18" style="172" customWidth="1"/>
    <col min="14087" max="14087" width="16.7109375" style="172" customWidth="1"/>
    <col min="14088" max="14088" width="16.42578125" style="172" customWidth="1"/>
    <col min="14089" max="14096" width="9.28515625" style="172"/>
    <col min="14097" max="14097" width="26.28515625" style="172" bestFit="1" customWidth="1"/>
    <col min="14098" max="14098" width="15" style="172" customWidth="1"/>
    <col min="14099" max="14099" width="19.28515625" style="172" bestFit="1" customWidth="1"/>
    <col min="14100" max="14100" width="55.5703125" style="172" bestFit="1" customWidth="1"/>
    <col min="14101" max="14101" width="20.28515625" style="172" bestFit="1" customWidth="1"/>
    <col min="14102" max="14336" width="9.28515625" style="172"/>
    <col min="14337" max="14337" width="26.28515625" style="172" customWidth="1"/>
    <col min="14338" max="14338" width="17.28515625" style="172" customWidth="1"/>
    <col min="14339" max="14339" width="16.5703125" style="172" customWidth="1"/>
    <col min="14340" max="14340" width="16.42578125" style="172" customWidth="1"/>
    <col min="14341" max="14341" width="3.28515625" style="172" customWidth="1"/>
    <col min="14342" max="14342" width="18" style="172" customWidth="1"/>
    <col min="14343" max="14343" width="16.7109375" style="172" customWidth="1"/>
    <col min="14344" max="14344" width="16.42578125" style="172" customWidth="1"/>
    <col min="14345" max="14352" width="9.28515625" style="172"/>
    <col min="14353" max="14353" width="26.28515625" style="172" bestFit="1" customWidth="1"/>
    <col min="14354" max="14354" width="15" style="172" customWidth="1"/>
    <col min="14355" max="14355" width="19.28515625" style="172" bestFit="1" customWidth="1"/>
    <col min="14356" max="14356" width="55.5703125" style="172" bestFit="1" customWidth="1"/>
    <col min="14357" max="14357" width="20.28515625" style="172" bestFit="1" customWidth="1"/>
    <col min="14358" max="14592" width="9.28515625" style="172"/>
    <col min="14593" max="14593" width="26.28515625" style="172" customWidth="1"/>
    <col min="14594" max="14594" width="17.28515625" style="172" customWidth="1"/>
    <col min="14595" max="14595" width="16.5703125" style="172" customWidth="1"/>
    <col min="14596" max="14596" width="16.42578125" style="172" customWidth="1"/>
    <col min="14597" max="14597" width="3.28515625" style="172" customWidth="1"/>
    <col min="14598" max="14598" width="18" style="172" customWidth="1"/>
    <col min="14599" max="14599" width="16.7109375" style="172" customWidth="1"/>
    <col min="14600" max="14600" width="16.42578125" style="172" customWidth="1"/>
    <col min="14601" max="14608" width="9.28515625" style="172"/>
    <col min="14609" max="14609" width="26.28515625" style="172" bestFit="1" customWidth="1"/>
    <col min="14610" max="14610" width="15" style="172" customWidth="1"/>
    <col min="14611" max="14611" width="19.28515625" style="172" bestFit="1" customWidth="1"/>
    <col min="14612" max="14612" width="55.5703125" style="172" bestFit="1" customWidth="1"/>
    <col min="14613" max="14613" width="20.28515625" style="172" bestFit="1" customWidth="1"/>
    <col min="14614" max="14848" width="9.28515625" style="172"/>
    <col min="14849" max="14849" width="26.28515625" style="172" customWidth="1"/>
    <col min="14850" max="14850" width="17.28515625" style="172" customWidth="1"/>
    <col min="14851" max="14851" width="16.5703125" style="172" customWidth="1"/>
    <col min="14852" max="14852" width="16.42578125" style="172" customWidth="1"/>
    <col min="14853" max="14853" width="3.28515625" style="172" customWidth="1"/>
    <col min="14854" max="14854" width="18" style="172" customWidth="1"/>
    <col min="14855" max="14855" width="16.7109375" style="172" customWidth="1"/>
    <col min="14856" max="14856" width="16.42578125" style="172" customWidth="1"/>
    <col min="14857" max="14864" width="9.28515625" style="172"/>
    <col min="14865" max="14865" width="26.28515625" style="172" bestFit="1" customWidth="1"/>
    <col min="14866" max="14866" width="15" style="172" customWidth="1"/>
    <col min="14867" max="14867" width="19.28515625" style="172" bestFit="1" customWidth="1"/>
    <col min="14868" max="14868" width="55.5703125" style="172" bestFit="1" customWidth="1"/>
    <col min="14869" max="14869" width="20.28515625" style="172" bestFit="1" customWidth="1"/>
    <col min="14870" max="15104" width="9.28515625" style="172"/>
    <col min="15105" max="15105" width="26.28515625" style="172" customWidth="1"/>
    <col min="15106" max="15106" width="17.28515625" style="172" customWidth="1"/>
    <col min="15107" max="15107" width="16.5703125" style="172" customWidth="1"/>
    <col min="15108" max="15108" width="16.42578125" style="172" customWidth="1"/>
    <col min="15109" max="15109" width="3.28515625" style="172" customWidth="1"/>
    <col min="15110" max="15110" width="18" style="172" customWidth="1"/>
    <col min="15111" max="15111" width="16.7109375" style="172" customWidth="1"/>
    <col min="15112" max="15112" width="16.42578125" style="172" customWidth="1"/>
    <col min="15113" max="15120" width="9.28515625" style="172"/>
    <col min="15121" max="15121" width="26.28515625" style="172" bestFit="1" customWidth="1"/>
    <col min="15122" max="15122" width="15" style="172" customWidth="1"/>
    <col min="15123" max="15123" width="19.28515625" style="172" bestFit="1" customWidth="1"/>
    <col min="15124" max="15124" width="55.5703125" style="172" bestFit="1" customWidth="1"/>
    <col min="15125" max="15125" width="20.28515625" style="172" bestFit="1" customWidth="1"/>
    <col min="15126" max="15360" width="9.28515625" style="172"/>
    <col min="15361" max="15361" width="26.28515625" style="172" customWidth="1"/>
    <col min="15362" max="15362" width="17.28515625" style="172" customWidth="1"/>
    <col min="15363" max="15363" width="16.5703125" style="172" customWidth="1"/>
    <col min="15364" max="15364" width="16.42578125" style="172" customWidth="1"/>
    <col min="15365" max="15365" width="3.28515625" style="172" customWidth="1"/>
    <col min="15366" max="15366" width="18" style="172" customWidth="1"/>
    <col min="15367" max="15367" width="16.7109375" style="172" customWidth="1"/>
    <col min="15368" max="15368" width="16.42578125" style="172" customWidth="1"/>
    <col min="15369" max="15376" width="9.28515625" style="172"/>
    <col min="15377" max="15377" width="26.28515625" style="172" bestFit="1" customWidth="1"/>
    <col min="15378" max="15378" width="15" style="172" customWidth="1"/>
    <col min="15379" max="15379" width="19.28515625" style="172" bestFit="1" customWidth="1"/>
    <col min="15380" max="15380" width="55.5703125" style="172" bestFit="1" customWidth="1"/>
    <col min="15381" max="15381" width="20.28515625" style="172" bestFit="1" customWidth="1"/>
    <col min="15382" max="15616" width="9.28515625" style="172"/>
    <col min="15617" max="15617" width="26.28515625" style="172" customWidth="1"/>
    <col min="15618" max="15618" width="17.28515625" style="172" customWidth="1"/>
    <col min="15619" max="15619" width="16.5703125" style="172" customWidth="1"/>
    <col min="15620" max="15620" width="16.42578125" style="172" customWidth="1"/>
    <col min="15621" max="15621" width="3.28515625" style="172" customWidth="1"/>
    <col min="15622" max="15622" width="18" style="172" customWidth="1"/>
    <col min="15623" max="15623" width="16.7109375" style="172" customWidth="1"/>
    <col min="15624" max="15624" width="16.42578125" style="172" customWidth="1"/>
    <col min="15625" max="15632" width="9.28515625" style="172"/>
    <col min="15633" max="15633" width="26.28515625" style="172" bestFit="1" customWidth="1"/>
    <col min="15634" max="15634" width="15" style="172" customWidth="1"/>
    <col min="15635" max="15635" width="19.28515625" style="172" bestFit="1" customWidth="1"/>
    <col min="15636" max="15636" width="55.5703125" style="172" bestFit="1" customWidth="1"/>
    <col min="15637" max="15637" width="20.28515625" style="172" bestFit="1" customWidth="1"/>
    <col min="15638" max="15872" width="9.28515625" style="172"/>
    <col min="15873" max="15873" width="26.28515625" style="172" customWidth="1"/>
    <col min="15874" max="15874" width="17.28515625" style="172" customWidth="1"/>
    <col min="15875" max="15875" width="16.5703125" style="172" customWidth="1"/>
    <col min="15876" max="15876" width="16.42578125" style="172" customWidth="1"/>
    <col min="15877" max="15877" width="3.28515625" style="172" customWidth="1"/>
    <col min="15878" max="15878" width="18" style="172" customWidth="1"/>
    <col min="15879" max="15879" width="16.7109375" style="172" customWidth="1"/>
    <col min="15880" max="15880" width="16.42578125" style="172" customWidth="1"/>
    <col min="15881" max="15888" width="9.28515625" style="172"/>
    <col min="15889" max="15889" width="26.28515625" style="172" bestFit="1" customWidth="1"/>
    <col min="15890" max="15890" width="15" style="172" customWidth="1"/>
    <col min="15891" max="15891" width="19.28515625" style="172" bestFit="1" customWidth="1"/>
    <col min="15892" max="15892" width="55.5703125" style="172" bestFit="1" customWidth="1"/>
    <col min="15893" max="15893" width="20.28515625" style="172" bestFit="1" customWidth="1"/>
    <col min="15894" max="16128" width="9.28515625" style="172"/>
    <col min="16129" max="16129" width="26.28515625" style="172" customWidth="1"/>
    <col min="16130" max="16130" width="17.28515625" style="172" customWidth="1"/>
    <col min="16131" max="16131" width="16.5703125" style="172" customWidth="1"/>
    <col min="16132" max="16132" width="16.42578125" style="172" customWidth="1"/>
    <col min="16133" max="16133" width="3.28515625" style="172" customWidth="1"/>
    <col min="16134" max="16134" width="18" style="172" customWidth="1"/>
    <col min="16135" max="16135" width="16.7109375" style="172" customWidth="1"/>
    <col min="16136" max="16136" width="16.42578125" style="172" customWidth="1"/>
    <col min="16137" max="16144" width="9.28515625" style="172"/>
    <col min="16145" max="16145" width="26.28515625" style="172" bestFit="1" customWidth="1"/>
    <col min="16146" max="16146" width="15" style="172" customWidth="1"/>
    <col min="16147" max="16147" width="19.28515625" style="172" bestFit="1" customWidth="1"/>
    <col min="16148" max="16148" width="55.5703125" style="172" bestFit="1" customWidth="1"/>
    <col min="16149" max="16149" width="20.28515625" style="172" bestFit="1" customWidth="1"/>
    <col min="16150" max="16384" width="9.28515625" style="172"/>
  </cols>
  <sheetData>
    <row r="1" spans="1:18" s="172" customFormat="1" ht="18" customHeight="1">
      <c r="A1" s="587" t="s">
        <v>702</v>
      </c>
      <c r="B1" s="587"/>
      <c r="C1" s="587"/>
      <c r="F1" s="516"/>
      <c r="G1" s="629"/>
      <c r="H1" s="629"/>
      <c r="J1" s="187"/>
      <c r="K1" s="187"/>
      <c r="L1" s="187"/>
      <c r="M1" s="187"/>
    </row>
    <row r="2" spans="1:18" s="186" customFormat="1" ht="18" customHeight="1">
      <c r="A2" s="630" t="s">
        <v>753</v>
      </c>
      <c r="B2" s="630"/>
      <c r="C2" s="630"/>
      <c r="D2" s="630"/>
      <c r="E2" s="630"/>
      <c r="F2" s="630"/>
      <c r="G2" s="630"/>
      <c r="H2" s="630"/>
      <c r="I2" s="630"/>
      <c r="J2" s="630"/>
      <c r="K2" s="630"/>
      <c r="L2" s="187"/>
      <c r="M2" s="187"/>
      <c r="N2" s="172"/>
      <c r="O2" s="172"/>
      <c r="P2" s="172"/>
    </row>
    <row r="3" spans="1:18" s="186" customFormat="1">
      <c r="A3" s="34"/>
      <c r="B3" s="202"/>
      <c r="C3" s="202"/>
      <c r="D3" s="202"/>
      <c r="E3" s="202"/>
      <c r="F3" s="202"/>
      <c r="G3" s="202"/>
      <c r="H3" s="202"/>
      <c r="I3" s="172"/>
      <c r="J3" s="187"/>
      <c r="K3" s="187"/>
      <c r="L3" s="187"/>
      <c r="M3" s="187"/>
      <c r="N3" s="172"/>
      <c r="O3" s="172"/>
      <c r="P3" s="172"/>
    </row>
    <row r="4" spans="1:18" s="186" customFormat="1" ht="18" customHeight="1">
      <c r="A4" s="202"/>
      <c r="B4" s="646" t="s">
        <v>260</v>
      </c>
      <c r="C4" s="646"/>
      <c r="D4" s="646"/>
      <c r="E4" s="264"/>
      <c r="F4" s="646" t="s">
        <v>129</v>
      </c>
      <c r="G4" s="646"/>
      <c r="H4" s="646"/>
      <c r="I4" s="172"/>
      <c r="J4" s="187"/>
      <c r="K4" s="187"/>
      <c r="L4" s="187"/>
      <c r="M4" s="187"/>
      <c r="N4" s="172"/>
      <c r="O4" s="172"/>
      <c r="P4" s="172"/>
    </row>
    <row r="5" spans="1:18" s="186" customFormat="1" ht="34.5" customHeight="1">
      <c r="A5" s="202"/>
      <c r="B5" s="200" t="s">
        <v>319</v>
      </c>
      <c r="C5" s="200" t="s">
        <v>303</v>
      </c>
      <c r="D5" s="200" t="s">
        <v>304</v>
      </c>
      <c r="E5" s="201"/>
      <c r="F5" s="200" t="s">
        <v>319</v>
      </c>
      <c r="G5" s="200" t="s">
        <v>303</v>
      </c>
      <c r="H5" s="200" t="s">
        <v>304</v>
      </c>
      <c r="I5" s="172"/>
      <c r="J5" s="187"/>
      <c r="K5" s="187"/>
      <c r="L5" s="187"/>
      <c r="M5" s="187"/>
      <c r="N5" s="172"/>
      <c r="O5" s="172"/>
      <c r="P5" s="172"/>
      <c r="R5" s="199"/>
    </row>
    <row r="6" spans="1:18" s="186" customFormat="1" ht="16.5" customHeight="1">
      <c r="A6" s="650" t="s">
        <v>321</v>
      </c>
      <c r="B6" s="167" t="s">
        <v>320</v>
      </c>
      <c r="C6" s="167" t="s">
        <v>320</v>
      </c>
      <c r="D6" s="167" t="s">
        <v>320</v>
      </c>
      <c r="E6" s="198"/>
      <c r="F6" s="167" t="s">
        <v>320</v>
      </c>
      <c r="G6" s="167" t="s">
        <v>320</v>
      </c>
      <c r="H6" s="167" t="s">
        <v>320</v>
      </c>
      <c r="I6" s="172"/>
      <c r="J6" s="187"/>
      <c r="K6" s="187"/>
      <c r="L6" s="187"/>
      <c r="M6" s="187"/>
      <c r="N6" s="172"/>
      <c r="O6" s="172"/>
      <c r="P6" s="172"/>
    </row>
    <row r="7" spans="1:18" s="186" customFormat="1">
      <c r="A7" s="650"/>
      <c r="B7" s="196">
        <v>76.900000000000006</v>
      </c>
      <c r="C7" s="196">
        <v>76.8</v>
      </c>
      <c r="D7" s="196">
        <v>77</v>
      </c>
      <c r="E7" s="369"/>
      <c r="F7" s="197">
        <v>81</v>
      </c>
      <c r="G7" s="196">
        <v>80.900000000000006</v>
      </c>
      <c r="H7" s="196">
        <v>81.099999999999994</v>
      </c>
      <c r="I7" s="172"/>
      <c r="J7" s="187"/>
      <c r="K7" s="187"/>
      <c r="L7" s="187"/>
      <c r="M7" s="187"/>
      <c r="N7" s="172"/>
      <c r="O7" s="172"/>
      <c r="P7" s="172"/>
    </row>
    <row r="8" spans="1:18" s="186" customFormat="1" ht="15.75" customHeight="1">
      <c r="A8" s="650"/>
      <c r="B8" s="194"/>
      <c r="C8" s="194"/>
      <c r="D8" s="195"/>
      <c r="E8" s="195"/>
      <c r="F8" s="194"/>
      <c r="G8" s="194"/>
      <c r="H8" s="193"/>
      <c r="I8" s="172"/>
      <c r="J8" s="635" t="s">
        <v>299</v>
      </c>
      <c r="K8" s="635" t="s">
        <v>300</v>
      </c>
      <c r="L8" s="635" t="s">
        <v>301</v>
      </c>
      <c r="M8" s="635" t="s">
        <v>302</v>
      </c>
      <c r="N8" s="172"/>
      <c r="O8" s="172"/>
      <c r="P8" s="172"/>
    </row>
    <row r="9" spans="1:18" s="186" customFormat="1" ht="64.900000000000006" customHeight="1">
      <c r="A9" s="649" t="s">
        <v>496</v>
      </c>
      <c r="B9" s="649"/>
      <c r="C9" s="649"/>
      <c r="D9" s="649"/>
      <c r="E9" s="649"/>
      <c r="F9" s="649"/>
      <c r="G9" s="193"/>
      <c r="H9" s="193"/>
      <c r="I9" s="172"/>
      <c r="J9" s="637"/>
      <c r="K9" s="637"/>
      <c r="L9" s="637"/>
      <c r="M9" s="637"/>
      <c r="N9" s="172"/>
      <c r="O9" s="172"/>
      <c r="P9" s="172"/>
    </row>
    <row r="10" spans="1:18" s="186" customFormat="1" ht="23.25" customHeight="1">
      <c r="A10" s="371" t="s">
        <v>322</v>
      </c>
      <c r="B10" s="372">
        <v>75.599999999999994</v>
      </c>
      <c r="C10" s="372">
        <v>75.400000000000006</v>
      </c>
      <c r="D10" s="372">
        <v>75.7</v>
      </c>
      <c r="E10" s="372"/>
      <c r="F10" s="372">
        <v>80.3</v>
      </c>
      <c r="G10" s="372">
        <v>80.2</v>
      </c>
      <c r="H10" s="372">
        <v>80.400000000000006</v>
      </c>
      <c r="I10" s="365"/>
      <c r="J10" s="378">
        <f t="shared" ref="J10:J15" si="0">C10</f>
        <v>75.400000000000006</v>
      </c>
      <c r="K10" s="378">
        <f t="shared" ref="K10:K15" si="1">D10-C10</f>
        <v>0.29999999999999716</v>
      </c>
      <c r="L10" s="378">
        <f t="shared" ref="L10:L15" si="2">G10-D10</f>
        <v>4.5</v>
      </c>
      <c r="M10" s="378">
        <f t="shared" ref="M10:M15" si="3">H10-G10</f>
        <v>0.20000000000000284</v>
      </c>
      <c r="N10" s="172"/>
      <c r="O10" s="172"/>
      <c r="P10" s="172"/>
    </row>
    <row r="11" spans="1:18" s="186" customFormat="1" ht="15.75" customHeight="1">
      <c r="A11" s="371" t="s">
        <v>323</v>
      </c>
      <c r="B11" s="372">
        <v>76.8</v>
      </c>
      <c r="C11" s="372">
        <v>76.3</v>
      </c>
      <c r="D11" s="372">
        <v>77.3</v>
      </c>
      <c r="E11" s="372"/>
      <c r="F11" s="372">
        <v>81.2</v>
      </c>
      <c r="G11" s="372">
        <v>80.8</v>
      </c>
      <c r="H11" s="372">
        <v>81.599999999999994</v>
      </c>
      <c r="I11" s="365"/>
      <c r="J11" s="378">
        <f t="shared" si="0"/>
        <v>76.3</v>
      </c>
      <c r="K11" s="378">
        <f t="shared" si="1"/>
        <v>1</v>
      </c>
      <c r="L11" s="378">
        <f t="shared" si="2"/>
        <v>3.5</v>
      </c>
      <c r="M11" s="378">
        <f t="shared" si="3"/>
        <v>0.79999999999999716</v>
      </c>
      <c r="N11" s="172"/>
      <c r="O11" s="172"/>
      <c r="P11" s="172"/>
    </row>
    <row r="12" spans="1:18" s="186" customFormat="1">
      <c r="A12" s="371" t="s">
        <v>324</v>
      </c>
      <c r="B12" s="372">
        <v>76.599999999999994</v>
      </c>
      <c r="C12" s="372">
        <v>76.400000000000006</v>
      </c>
      <c r="D12" s="372">
        <v>76.8</v>
      </c>
      <c r="E12" s="372"/>
      <c r="F12" s="372">
        <v>80.599999999999994</v>
      </c>
      <c r="G12" s="372">
        <v>80.400000000000006</v>
      </c>
      <c r="H12" s="372">
        <v>80.8</v>
      </c>
      <c r="I12" s="365"/>
      <c r="J12" s="378">
        <f t="shared" si="0"/>
        <v>76.400000000000006</v>
      </c>
      <c r="K12" s="378">
        <f t="shared" si="1"/>
        <v>0.39999999999999147</v>
      </c>
      <c r="L12" s="378">
        <f t="shared" si="2"/>
        <v>3.6000000000000085</v>
      </c>
      <c r="M12" s="378">
        <f t="shared" si="3"/>
        <v>0.39999999999999147</v>
      </c>
      <c r="N12" s="172"/>
      <c r="O12" s="172"/>
      <c r="P12" s="172"/>
    </row>
    <row r="13" spans="1:18" s="186" customFormat="1">
      <c r="A13" s="371" t="s">
        <v>325</v>
      </c>
      <c r="B13" s="372">
        <v>77.900000000000006</v>
      </c>
      <c r="C13" s="372">
        <v>77.599999999999994</v>
      </c>
      <c r="D13" s="372">
        <v>78.2</v>
      </c>
      <c r="E13" s="372"/>
      <c r="F13" s="372">
        <v>81.5</v>
      </c>
      <c r="G13" s="372">
        <v>81.2</v>
      </c>
      <c r="H13" s="372">
        <v>81.7</v>
      </c>
      <c r="I13" s="365"/>
      <c r="J13" s="378">
        <f t="shared" si="0"/>
        <v>77.599999999999994</v>
      </c>
      <c r="K13" s="378">
        <f t="shared" si="1"/>
        <v>0.60000000000000853</v>
      </c>
      <c r="L13" s="378">
        <f t="shared" si="2"/>
        <v>3</v>
      </c>
      <c r="M13" s="378">
        <f t="shared" si="3"/>
        <v>0.5</v>
      </c>
      <c r="N13" s="172"/>
      <c r="O13" s="172"/>
      <c r="P13" s="172"/>
    </row>
    <row r="14" spans="1:18" s="186" customFormat="1">
      <c r="A14" s="371" t="s">
        <v>664</v>
      </c>
      <c r="B14" s="372">
        <v>79.099999999999994</v>
      </c>
      <c r="C14" s="372">
        <v>78.900000000000006</v>
      </c>
      <c r="D14" s="372">
        <v>79.400000000000006</v>
      </c>
      <c r="E14" s="372"/>
      <c r="F14" s="372">
        <v>82.5</v>
      </c>
      <c r="G14" s="372">
        <v>82.2</v>
      </c>
      <c r="H14" s="372">
        <v>82.7</v>
      </c>
      <c r="I14" s="365"/>
      <c r="J14" s="378">
        <f t="shared" si="0"/>
        <v>78.900000000000006</v>
      </c>
      <c r="K14" s="378">
        <f t="shared" si="1"/>
        <v>0.5</v>
      </c>
      <c r="L14" s="378">
        <f t="shared" si="2"/>
        <v>2.7999999999999972</v>
      </c>
      <c r="M14" s="378">
        <f t="shared" si="3"/>
        <v>0.5</v>
      </c>
      <c r="N14" s="172"/>
      <c r="O14" s="172"/>
      <c r="P14" s="172"/>
    </row>
    <row r="15" spans="1:18" s="186" customFormat="1">
      <c r="A15" s="374" t="s">
        <v>665</v>
      </c>
      <c r="B15" s="375">
        <v>79.2</v>
      </c>
      <c r="C15" s="375">
        <v>78.8</v>
      </c>
      <c r="D15" s="375">
        <v>79.599999999999994</v>
      </c>
      <c r="E15" s="375"/>
      <c r="F15" s="375">
        <v>82.6</v>
      </c>
      <c r="G15" s="375">
        <v>82.3</v>
      </c>
      <c r="H15" s="375">
        <v>82.9</v>
      </c>
      <c r="I15" s="365"/>
      <c r="J15" s="379">
        <f t="shared" si="0"/>
        <v>78.8</v>
      </c>
      <c r="K15" s="379">
        <f t="shared" si="1"/>
        <v>0.79999999999999716</v>
      </c>
      <c r="L15" s="379">
        <f t="shared" si="2"/>
        <v>2.7000000000000028</v>
      </c>
      <c r="M15" s="379">
        <f t="shared" si="3"/>
        <v>0.60000000000000853</v>
      </c>
      <c r="N15" s="172"/>
      <c r="O15" s="172"/>
      <c r="P15" s="172"/>
    </row>
    <row r="16" spans="1:18" s="186" customFormat="1" ht="15" customHeight="1">
      <c r="A16" s="172"/>
      <c r="B16" s="172"/>
      <c r="C16" s="172"/>
      <c r="D16" s="172"/>
      <c r="E16" s="172"/>
      <c r="F16" s="172"/>
      <c r="G16" s="172"/>
      <c r="H16" s="172"/>
      <c r="I16" s="172"/>
      <c r="J16" s="187"/>
      <c r="K16" s="187"/>
      <c r="L16" s="187"/>
      <c r="M16" s="187"/>
      <c r="N16" s="172"/>
      <c r="O16" s="172"/>
      <c r="P16" s="172"/>
    </row>
    <row r="17" spans="1:21" s="266" customFormat="1" ht="11.25">
      <c r="A17" s="192" t="s">
        <v>494</v>
      </c>
      <c r="J17" s="189"/>
      <c r="K17" s="189"/>
      <c r="L17" s="189"/>
      <c r="M17" s="189"/>
      <c r="Q17" s="188"/>
      <c r="R17" s="188"/>
      <c r="S17" s="188"/>
      <c r="T17" s="188"/>
      <c r="U17" s="188"/>
    </row>
    <row r="18" spans="1:21" s="266" customFormat="1" ht="23.25" customHeight="1">
      <c r="A18" s="648" t="s">
        <v>497</v>
      </c>
      <c r="B18" s="648"/>
      <c r="C18" s="648"/>
      <c r="D18" s="648"/>
      <c r="E18" s="648"/>
      <c r="F18" s="648"/>
      <c r="G18" s="648"/>
      <c r="H18" s="191"/>
      <c r="J18" s="189"/>
      <c r="K18" s="189"/>
      <c r="L18" s="189"/>
      <c r="M18" s="189"/>
      <c r="Q18" s="188"/>
      <c r="R18" s="188"/>
      <c r="S18" s="188"/>
      <c r="T18" s="188"/>
      <c r="U18" s="188"/>
    </row>
    <row r="19" spans="1:21" s="266" customFormat="1" ht="11.25">
      <c r="A19" s="651" t="s">
        <v>498</v>
      </c>
      <c r="B19" s="651"/>
      <c r="C19" s="651"/>
      <c r="D19" s="651"/>
      <c r="E19" s="651"/>
      <c r="F19" s="651"/>
      <c r="G19" s="651"/>
      <c r="J19" s="189"/>
      <c r="K19" s="189"/>
      <c r="L19" s="189"/>
      <c r="M19" s="189"/>
      <c r="Q19" s="188"/>
      <c r="R19" s="188"/>
      <c r="S19" s="188"/>
      <c r="T19" s="188"/>
      <c r="U19" s="188"/>
    </row>
    <row r="20" spans="1:21" s="266" customFormat="1" ht="11.25">
      <c r="A20" s="651" t="s">
        <v>499</v>
      </c>
      <c r="B20" s="651"/>
      <c r="C20" s="651"/>
      <c r="D20" s="651"/>
      <c r="E20" s="651"/>
      <c r="F20" s="651"/>
      <c r="G20" s="651"/>
      <c r="J20" s="189"/>
      <c r="K20" s="189"/>
      <c r="L20" s="189"/>
      <c r="M20" s="189"/>
      <c r="Q20" s="188"/>
      <c r="R20" s="188"/>
      <c r="S20" s="188"/>
      <c r="T20" s="188"/>
      <c r="U20" s="188"/>
    </row>
    <row r="21" spans="1:21" s="266" customFormat="1" ht="11.25">
      <c r="A21" s="647" t="s">
        <v>677</v>
      </c>
      <c r="B21" s="647"/>
      <c r="C21" s="647"/>
      <c r="D21" s="647"/>
      <c r="E21" s="647"/>
      <c r="F21" s="647"/>
      <c r="J21" s="189"/>
      <c r="K21" s="189"/>
      <c r="L21" s="189"/>
      <c r="M21" s="189"/>
      <c r="Q21" s="188"/>
      <c r="R21" s="188"/>
      <c r="S21" s="188"/>
      <c r="T21" s="188"/>
      <c r="U21" s="188"/>
    </row>
    <row r="22" spans="1:21" s="266" customFormat="1" ht="11.25">
      <c r="J22" s="189"/>
      <c r="K22" s="189"/>
      <c r="L22" s="189"/>
      <c r="M22" s="189"/>
      <c r="Q22" s="188"/>
      <c r="R22" s="188"/>
      <c r="S22" s="188"/>
      <c r="T22" s="188"/>
      <c r="U22" s="188"/>
    </row>
    <row r="23" spans="1:21" s="266" customFormat="1" ht="11.25">
      <c r="A23" s="190" t="s">
        <v>491</v>
      </c>
      <c r="J23" s="189"/>
      <c r="K23" s="189"/>
      <c r="L23" s="189"/>
      <c r="M23" s="189"/>
      <c r="Q23" s="188"/>
      <c r="R23" s="188"/>
      <c r="S23" s="188"/>
      <c r="T23" s="188"/>
      <c r="U23" s="188"/>
    </row>
    <row r="43" ht="6" customHeight="1"/>
  </sheetData>
  <mergeCells count="15">
    <mergeCell ref="A21:F21"/>
    <mergeCell ref="A18:G18"/>
    <mergeCell ref="L8:L9"/>
    <mergeCell ref="M8:M9"/>
    <mergeCell ref="A9:F9"/>
    <mergeCell ref="A6:A8"/>
    <mergeCell ref="J8:J9"/>
    <mergeCell ref="K8:K9"/>
    <mergeCell ref="A19:G19"/>
    <mergeCell ref="A20:G20"/>
    <mergeCell ref="A1:C1"/>
    <mergeCell ref="G1:H1"/>
    <mergeCell ref="A2:K2"/>
    <mergeCell ref="B4:D4"/>
    <mergeCell ref="F4:H4"/>
  </mergeCells>
  <hyperlinks>
    <hyperlink ref="A21" r:id="rId1" display="The definitive Scotland-level life expectancy estimate (based on national life tables) is published on the Office for National Statistics website."/>
  </hyperlinks>
  <pageMargins left="0.15748031496062992" right="0.15748031496062992" top="0.98425196850393704" bottom="0.98425196850393704" header="0.51181102362204722" footer="0.51181102362204722"/>
  <pageSetup paperSize="9" scale="42" orientation="landscape" r:id="rId2"/>
  <headerFooter alignWithMargins="0">
    <oddFooter>&amp;L© Crown Copyright 2015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5"/>
  <sheetViews>
    <sheetView workbookViewId="0">
      <selection sqref="A1:D1"/>
    </sheetView>
  </sheetViews>
  <sheetFormatPr defaultColWidth="12.5703125" defaultRowHeight="15"/>
  <cols>
    <col min="1" max="1" width="22.28515625" style="172" customWidth="1"/>
    <col min="2" max="2" width="16.28515625" style="172" customWidth="1"/>
    <col min="3" max="4" width="14.140625" style="172" customWidth="1"/>
    <col min="5" max="5" width="4" style="172" customWidth="1"/>
    <col min="6" max="6" width="15.28515625" style="172" customWidth="1"/>
    <col min="7" max="8" width="14.140625" style="172" customWidth="1"/>
    <col min="9" max="10" width="12.5703125" style="172" customWidth="1"/>
    <col min="11" max="11" width="11.7109375" style="172" customWidth="1"/>
    <col min="12" max="12" width="11" style="172" customWidth="1"/>
    <col min="13" max="13" width="11.42578125" style="172" customWidth="1"/>
    <col min="14" max="16" width="12.5703125" style="172" customWidth="1"/>
    <col min="17" max="17" width="26.28515625" style="203" bestFit="1" customWidth="1"/>
    <col min="18" max="18" width="15" style="203" customWidth="1"/>
    <col min="19" max="19" width="19.28515625" style="203" bestFit="1" customWidth="1"/>
    <col min="20" max="20" width="55.5703125" style="203" bestFit="1" customWidth="1"/>
    <col min="21" max="21" width="20.28515625" style="203" bestFit="1" customWidth="1"/>
    <col min="22" max="256" width="12.5703125" style="172"/>
    <col min="257" max="257" width="22.28515625" style="172" customWidth="1"/>
    <col min="258" max="258" width="16.28515625" style="172" customWidth="1"/>
    <col min="259" max="260" width="12.5703125" style="172" customWidth="1"/>
    <col min="261" max="261" width="4" style="172" customWidth="1"/>
    <col min="262" max="262" width="15.28515625" style="172" customWidth="1"/>
    <col min="263" max="272" width="12.5703125" style="172" customWidth="1"/>
    <col min="273" max="273" width="26.28515625" style="172" bestFit="1" customWidth="1"/>
    <col min="274" max="274" width="15" style="172" customWidth="1"/>
    <col min="275" max="275" width="19.28515625" style="172" bestFit="1" customWidth="1"/>
    <col min="276" max="276" width="55.5703125" style="172" bestFit="1" customWidth="1"/>
    <col min="277" max="277" width="20.28515625" style="172" bestFit="1" customWidth="1"/>
    <col min="278" max="512" width="12.5703125" style="172"/>
    <col min="513" max="513" width="22.28515625" style="172" customWidth="1"/>
    <col min="514" max="514" width="16.28515625" style="172" customWidth="1"/>
    <col min="515" max="516" width="12.5703125" style="172" customWidth="1"/>
    <col min="517" max="517" width="4" style="172" customWidth="1"/>
    <col min="518" max="518" width="15.28515625" style="172" customWidth="1"/>
    <col min="519" max="528" width="12.5703125" style="172" customWidth="1"/>
    <col min="529" max="529" width="26.28515625" style="172" bestFit="1" customWidth="1"/>
    <col min="530" max="530" width="15" style="172" customWidth="1"/>
    <col min="531" max="531" width="19.28515625" style="172" bestFit="1" customWidth="1"/>
    <col min="532" max="532" width="55.5703125" style="172" bestFit="1" customWidth="1"/>
    <col min="533" max="533" width="20.28515625" style="172" bestFit="1" customWidth="1"/>
    <col min="534" max="768" width="12.5703125" style="172"/>
    <col min="769" max="769" width="22.28515625" style="172" customWidth="1"/>
    <col min="770" max="770" width="16.28515625" style="172" customWidth="1"/>
    <col min="771" max="772" width="12.5703125" style="172" customWidth="1"/>
    <col min="773" max="773" width="4" style="172" customWidth="1"/>
    <col min="774" max="774" width="15.28515625" style="172" customWidth="1"/>
    <col min="775" max="784" width="12.5703125" style="172" customWidth="1"/>
    <col min="785" max="785" width="26.28515625" style="172" bestFit="1" customWidth="1"/>
    <col min="786" max="786" width="15" style="172" customWidth="1"/>
    <col min="787" max="787" width="19.28515625" style="172" bestFit="1" customWidth="1"/>
    <col min="788" max="788" width="55.5703125" style="172" bestFit="1" customWidth="1"/>
    <col min="789" max="789" width="20.28515625" style="172" bestFit="1" customWidth="1"/>
    <col min="790" max="1024" width="12.5703125" style="172"/>
    <col min="1025" max="1025" width="22.28515625" style="172" customWidth="1"/>
    <col min="1026" max="1026" width="16.28515625" style="172" customWidth="1"/>
    <col min="1027" max="1028" width="12.5703125" style="172" customWidth="1"/>
    <col min="1029" max="1029" width="4" style="172" customWidth="1"/>
    <col min="1030" max="1030" width="15.28515625" style="172" customWidth="1"/>
    <col min="1031" max="1040" width="12.5703125" style="172" customWidth="1"/>
    <col min="1041" max="1041" width="26.28515625" style="172" bestFit="1" customWidth="1"/>
    <col min="1042" max="1042" width="15" style="172" customWidth="1"/>
    <col min="1043" max="1043" width="19.28515625" style="172" bestFit="1" customWidth="1"/>
    <col min="1044" max="1044" width="55.5703125" style="172" bestFit="1" customWidth="1"/>
    <col min="1045" max="1045" width="20.28515625" style="172" bestFit="1" customWidth="1"/>
    <col min="1046" max="1280" width="12.5703125" style="172"/>
    <col min="1281" max="1281" width="22.28515625" style="172" customWidth="1"/>
    <col min="1282" max="1282" width="16.28515625" style="172" customWidth="1"/>
    <col min="1283" max="1284" width="12.5703125" style="172" customWidth="1"/>
    <col min="1285" max="1285" width="4" style="172" customWidth="1"/>
    <col min="1286" max="1286" width="15.28515625" style="172" customWidth="1"/>
    <col min="1287" max="1296" width="12.5703125" style="172" customWidth="1"/>
    <col min="1297" max="1297" width="26.28515625" style="172" bestFit="1" customWidth="1"/>
    <col min="1298" max="1298" width="15" style="172" customWidth="1"/>
    <col min="1299" max="1299" width="19.28515625" style="172" bestFit="1" customWidth="1"/>
    <col min="1300" max="1300" width="55.5703125" style="172" bestFit="1" customWidth="1"/>
    <col min="1301" max="1301" width="20.28515625" style="172" bestFit="1" customWidth="1"/>
    <col min="1302" max="1536" width="12.5703125" style="172"/>
    <col min="1537" max="1537" width="22.28515625" style="172" customWidth="1"/>
    <col min="1538" max="1538" width="16.28515625" style="172" customWidth="1"/>
    <col min="1539" max="1540" width="12.5703125" style="172" customWidth="1"/>
    <col min="1541" max="1541" width="4" style="172" customWidth="1"/>
    <col min="1542" max="1542" width="15.28515625" style="172" customWidth="1"/>
    <col min="1543" max="1552" width="12.5703125" style="172" customWidth="1"/>
    <col min="1553" max="1553" width="26.28515625" style="172" bestFit="1" customWidth="1"/>
    <col min="1554" max="1554" width="15" style="172" customWidth="1"/>
    <col min="1555" max="1555" width="19.28515625" style="172" bestFit="1" customWidth="1"/>
    <col min="1556" max="1556" width="55.5703125" style="172" bestFit="1" customWidth="1"/>
    <col min="1557" max="1557" width="20.28515625" style="172" bestFit="1" customWidth="1"/>
    <col min="1558" max="1792" width="12.5703125" style="172"/>
    <col min="1793" max="1793" width="22.28515625" style="172" customWidth="1"/>
    <col min="1794" max="1794" width="16.28515625" style="172" customWidth="1"/>
    <col min="1795" max="1796" width="12.5703125" style="172" customWidth="1"/>
    <col min="1797" max="1797" width="4" style="172" customWidth="1"/>
    <col min="1798" max="1798" width="15.28515625" style="172" customWidth="1"/>
    <col min="1799" max="1808" width="12.5703125" style="172" customWidth="1"/>
    <col min="1809" max="1809" width="26.28515625" style="172" bestFit="1" customWidth="1"/>
    <col min="1810" max="1810" width="15" style="172" customWidth="1"/>
    <col min="1811" max="1811" width="19.28515625" style="172" bestFit="1" customWidth="1"/>
    <col min="1812" max="1812" width="55.5703125" style="172" bestFit="1" customWidth="1"/>
    <col min="1813" max="1813" width="20.28515625" style="172" bestFit="1" customWidth="1"/>
    <col min="1814" max="2048" width="12.5703125" style="172"/>
    <col min="2049" max="2049" width="22.28515625" style="172" customWidth="1"/>
    <col min="2050" max="2050" width="16.28515625" style="172" customWidth="1"/>
    <col min="2051" max="2052" width="12.5703125" style="172" customWidth="1"/>
    <col min="2053" max="2053" width="4" style="172" customWidth="1"/>
    <col min="2054" max="2054" width="15.28515625" style="172" customWidth="1"/>
    <col min="2055" max="2064" width="12.5703125" style="172" customWidth="1"/>
    <col min="2065" max="2065" width="26.28515625" style="172" bestFit="1" customWidth="1"/>
    <col min="2066" max="2066" width="15" style="172" customWidth="1"/>
    <col min="2067" max="2067" width="19.28515625" style="172" bestFit="1" customWidth="1"/>
    <col min="2068" max="2068" width="55.5703125" style="172" bestFit="1" customWidth="1"/>
    <col min="2069" max="2069" width="20.28515625" style="172" bestFit="1" customWidth="1"/>
    <col min="2070" max="2304" width="12.5703125" style="172"/>
    <col min="2305" max="2305" width="22.28515625" style="172" customWidth="1"/>
    <col min="2306" max="2306" width="16.28515625" style="172" customWidth="1"/>
    <col min="2307" max="2308" width="12.5703125" style="172" customWidth="1"/>
    <col min="2309" max="2309" width="4" style="172" customWidth="1"/>
    <col min="2310" max="2310" width="15.28515625" style="172" customWidth="1"/>
    <col min="2311" max="2320" width="12.5703125" style="172" customWidth="1"/>
    <col min="2321" max="2321" width="26.28515625" style="172" bestFit="1" customWidth="1"/>
    <col min="2322" max="2322" width="15" style="172" customWidth="1"/>
    <col min="2323" max="2323" width="19.28515625" style="172" bestFit="1" customWidth="1"/>
    <col min="2324" max="2324" width="55.5703125" style="172" bestFit="1" customWidth="1"/>
    <col min="2325" max="2325" width="20.28515625" style="172" bestFit="1" customWidth="1"/>
    <col min="2326" max="2560" width="12.5703125" style="172"/>
    <col min="2561" max="2561" width="22.28515625" style="172" customWidth="1"/>
    <col min="2562" max="2562" width="16.28515625" style="172" customWidth="1"/>
    <col min="2563" max="2564" width="12.5703125" style="172" customWidth="1"/>
    <col min="2565" max="2565" width="4" style="172" customWidth="1"/>
    <col min="2566" max="2566" width="15.28515625" style="172" customWidth="1"/>
    <col min="2567" max="2576" width="12.5703125" style="172" customWidth="1"/>
    <col min="2577" max="2577" width="26.28515625" style="172" bestFit="1" customWidth="1"/>
    <col min="2578" max="2578" width="15" style="172" customWidth="1"/>
    <col min="2579" max="2579" width="19.28515625" style="172" bestFit="1" customWidth="1"/>
    <col min="2580" max="2580" width="55.5703125" style="172" bestFit="1" customWidth="1"/>
    <col min="2581" max="2581" width="20.28515625" style="172" bestFit="1" customWidth="1"/>
    <col min="2582" max="2816" width="12.5703125" style="172"/>
    <col min="2817" max="2817" width="22.28515625" style="172" customWidth="1"/>
    <col min="2818" max="2818" width="16.28515625" style="172" customWidth="1"/>
    <col min="2819" max="2820" width="12.5703125" style="172" customWidth="1"/>
    <col min="2821" max="2821" width="4" style="172" customWidth="1"/>
    <col min="2822" max="2822" width="15.28515625" style="172" customWidth="1"/>
    <col min="2823" max="2832" width="12.5703125" style="172" customWidth="1"/>
    <col min="2833" max="2833" width="26.28515625" style="172" bestFit="1" customWidth="1"/>
    <col min="2834" max="2834" width="15" style="172" customWidth="1"/>
    <col min="2835" max="2835" width="19.28515625" style="172" bestFit="1" customWidth="1"/>
    <col min="2836" max="2836" width="55.5703125" style="172" bestFit="1" customWidth="1"/>
    <col min="2837" max="2837" width="20.28515625" style="172" bestFit="1" customWidth="1"/>
    <col min="2838" max="3072" width="12.5703125" style="172"/>
    <col min="3073" max="3073" width="22.28515625" style="172" customWidth="1"/>
    <col min="3074" max="3074" width="16.28515625" style="172" customWidth="1"/>
    <col min="3075" max="3076" width="12.5703125" style="172" customWidth="1"/>
    <col min="3077" max="3077" width="4" style="172" customWidth="1"/>
    <col min="3078" max="3078" width="15.28515625" style="172" customWidth="1"/>
    <col min="3079" max="3088" width="12.5703125" style="172" customWidth="1"/>
    <col min="3089" max="3089" width="26.28515625" style="172" bestFit="1" customWidth="1"/>
    <col min="3090" max="3090" width="15" style="172" customWidth="1"/>
    <col min="3091" max="3091" width="19.28515625" style="172" bestFit="1" customWidth="1"/>
    <col min="3092" max="3092" width="55.5703125" style="172" bestFit="1" customWidth="1"/>
    <col min="3093" max="3093" width="20.28515625" style="172" bestFit="1" customWidth="1"/>
    <col min="3094" max="3328" width="12.5703125" style="172"/>
    <col min="3329" max="3329" width="22.28515625" style="172" customWidth="1"/>
    <col min="3330" max="3330" width="16.28515625" style="172" customWidth="1"/>
    <col min="3331" max="3332" width="12.5703125" style="172" customWidth="1"/>
    <col min="3333" max="3333" width="4" style="172" customWidth="1"/>
    <col min="3334" max="3334" width="15.28515625" style="172" customWidth="1"/>
    <col min="3335" max="3344" width="12.5703125" style="172" customWidth="1"/>
    <col min="3345" max="3345" width="26.28515625" style="172" bestFit="1" customWidth="1"/>
    <col min="3346" max="3346" width="15" style="172" customWidth="1"/>
    <col min="3347" max="3347" width="19.28515625" style="172" bestFit="1" customWidth="1"/>
    <col min="3348" max="3348" width="55.5703125" style="172" bestFit="1" customWidth="1"/>
    <col min="3349" max="3349" width="20.28515625" style="172" bestFit="1" customWidth="1"/>
    <col min="3350" max="3584" width="12.5703125" style="172"/>
    <col min="3585" max="3585" width="22.28515625" style="172" customWidth="1"/>
    <col min="3586" max="3586" width="16.28515625" style="172" customWidth="1"/>
    <col min="3587" max="3588" width="12.5703125" style="172" customWidth="1"/>
    <col min="3589" max="3589" width="4" style="172" customWidth="1"/>
    <col min="3590" max="3590" width="15.28515625" style="172" customWidth="1"/>
    <col min="3591" max="3600" width="12.5703125" style="172" customWidth="1"/>
    <col min="3601" max="3601" width="26.28515625" style="172" bestFit="1" customWidth="1"/>
    <col min="3602" max="3602" width="15" style="172" customWidth="1"/>
    <col min="3603" max="3603" width="19.28515625" style="172" bestFit="1" customWidth="1"/>
    <col min="3604" max="3604" width="55.5703125" style="172" bestFit="1" customWidth="1"/>
    <col min="3605" max="3605" width="20.28515625" style="172" bestFit="1" customWidth="1"/>
    <col min="3606" max="3840" width="12.5703125" style="172"/>
    <col min="3841" max="3841" width="22.28515625" style="172" customWidth="1"/>
    <col min="3842" max="3842" width="16.28515625" style="172" customWidth="1"/>
    <col min="3843" max="3844" width="12.5703125" style="172" customWidth="1"/>
    <col min="3845" max="3845" width="4" style="172" customWidth="1"/>
    <col min="3846" max="3846" width="15.28515625" style="172" customWidth="1"/>
    <col min="3847" max="3856" width="12.5703125" style="172" customWidth="1"/>
    <col min="3857" max="3857" width="26.28515625" style="172" bestFit="1" customWidth="1"/>
    <col min="3858" max="3858" width="15" style="172" customWidth="1"/>
    <col min="3859" max="3859" width="19.28515625" style="172" bestFit="1" customWidth="1"/>
    <col min="3860" max="3860" width="55.5703125" style="172" bestFit="1" customWidth="1"/>
    <col min="3861" max="3861" width="20.28515625" style="172" bestFit="1" customWidth="1"/>
    <col min="3862" max="4096" width="12.5703125" style="172"/>
    <col min="4097" max="4097" width="22.28515625" style="172" customWidth="1"/>
    <col min="4098" max="4098" width="16.28515625" style="172" customWidth="1"/>
    <col min="4099" max="4100" width="12.5703125" style="172" customWidth="1"/>
    <col min="4101" max="4101" width="4" style="172" customWidth="1"/>
    <col min="4102" max="4102" width="15.28515625" style="172" customWidth="1"/>
    <col min="4103" max="4112" width="12.5703125" style="172" customWidth="1"/>
    <col min="4113" max="4113" width="26.28515625" style="172" bestFit="1" customWidth="1"/>
    <col min="4114" max="4114" width="15" style="172" customWidth="1"/>
    <col min="4115" max="4115" width="19.28515625" style="172" bestFit="1" customWidth="1"/>
    <col min="4116" max="4116" width="55.5703125" style="172" bestFit="1" customWidth="1"/>
    <col min="4117" max="4117" width="20.28515625" style="172" bestFit="1" customWidth="1"/>
    <col min="4118" max="4352" width="12.5703125" style="172"/>
    <col min="4353" max="4353" width="22.28515625" style="172" customWidth="1"/>
    <col min="4354" max="4354" width="16.28515625" style="172" customWidth="1"/>
    <col min="4355" max="4356" width="12.5703125" style="172" customWidth="1"/>
    <col min="4357" max="4357" width="4" style="172" customWidth="1"/>
    <col min="4358" max="4358" width="15.28515625" style="172" customWidth="1"/>
    <col min="4359" max="4368" width="12.5703125" style="172" customWidth="1"/>
    <col min="4369" max="4369" width="26.28515625" style="172" bestFit="1" customWidth="1"/>
    <col min="4370" max="4370" width="15" style="172" customWidth="1"/>
    <col min="4371" max="4371" width="19.28515625" style="172" bestFit="1" customWidth="1"/>
    <col min="4372" max="4372" width="55.5703125" style="172" bestFit="1" customWidth="1"/>
    <col min="4373" max="4373" width="20.28515625" style="172" bestFit="1" customWidth="1"/>
    <col min="4374" max="4608" width="12.5703125" style="172"/>
    <col min="4609" max="4609" width="22.28515625" style="172" customWidth="1"/>
    <col min="4610" max="4610" width="16.28515625" style="172" customWidth="1"/>
    <col min="4611" max="4612" width="12.5703125" style="172" customWidth="1"/>
    <col min="4613" max="4613" width="4" style="172" customWidth="1"/>
    <col min="4614" max="4614" width="15.28515625" style="172" customWidth="1"/>
    <col min="4615" max="4624" width="12.5703125" style="172" customWidth="1"/>
    <col min="4625" max="4625" width="26.28515625" style="172" bestFit="1" customWidth="1"/>
    <col min="4626" max="4626" width="15" style="172" customWidth="1"/>
    <col min="4627" max="4627" width="19.28515625" style="172" bestFit="1" customWidth="1"/>
    <col min="4628" max="4628" width="55.5703125" style="172" bestFit="1" customWidth="1"/>
    <col min="4629" max="4629" width="20.28515625" style="172" bestFit="1" customWidth="1"/>
    <col min="4630" max="4864" width="12.5703125" style="172"/>
    <col min="4865" max="4865" width="22.28515625" style="172" customWidth="1"/>
    <col min="4866" max="4866" width="16.28515625" style="172" customWidth="1"/>
    <col min="4867" max="4868" width="12.5703125" style="172" customWidth="1"/>
    <col min="4869" max="4869" width="4" style="172" customWidth="1"/>
    <col min="4870" max="4870" width="15.28515625" style="172" customWidth="1"/>
    <col min="4871" max="4880" width="12.5703125" style="172" customWidth="1"/>
    <col min="4881" max="4881" width="26.28515625" style="172" bestFit="1" customWidth="1"/>
    <col min="4882" max="4882" width="15" style="172" customWidth="1"/>
    <col min="4883" max="4883" width="19.28515625" style="172" bestFit="1" customWidth="1"/>
    <col min="4884" max="4884" width="55.5703125" style="172" bestFit="1" customWidth="1"/>
    <col min="4885" max="4885" width="20.28515625" style="172" bestFit="1" customWidth="1"/>
    <col min="4886" max="5120" width="12.5703125" style="172"/>
    <col min="5121" max="5121" width="22.28515625" style="172" customWidth="1"/>
    <col min="5122" max="5122" width="16.28515625" style="172" customWidth="1"/>
    <col min="5123" max="5124" width="12.5703125" style="172" customWidth="1"/>
    <col min="5125" max="5125" width="4" style="172" customWidth="1"/>
    <col min="5126" max="5126" width="15.28515625" style="172" customWidth="1"/>
    <col min="5127" max="5136" width="12.5703125" style="172" customWidth="1"/>
    <col min="5137" max="5137" width="26.28515625" style="172" bestFit="1" customWidth="1"/>
    <col min="5138" max="5138" width="15" style="172" customWidth="1"/>
    <col min="5139" max="5139" width="19.28515625" style="172" bestFit="1" customWidth="1"/>
    <col min="5140" max="5140" width="55.5703125" style="172" bestFit="1" customWidth="1"/>
    <col min="5141" max="5141" width="20.28515625" style="172" bestFit="1" customWidth="1"/>
    <col min="5142" max="5376" width="12.5703125" style="172"/>
    <col min="5377" max="5377" width="22.28515625" style="172" customWidth="1"/>
    <col min="5378" max="5378" width="16.28515625" style="172" customWidth="1"/>
    <col min="5379" max="5380" width="12.5703125" style="172" customWidth="1"/>
    <col min="5381" max="5381" width="4" style="172" customWidth="1"/>
    <col min="5382" max="5382" width="15.28515625" style="172" customWidth="1"/>
    <col min="5383" max="5392" width="12.5703125" style="172" customWidth="1"/>
    <col min="5393" max="5393" width="26.28515625" style="172" bestFit="1" customWidth="1"/>
    <col min="5394" max="5394" width="15" style="172" customWidth="1"/>
    <col min="5395" max="5395" width="19.28515625" style="172" bestFit="1" customWidth="1"/>
    <col min="5396" max="5396" width="55.5703125" style="172" bestFit="1" customWidth="1"/>
    <col min="5397" max="5397" width="20.28515625" style="172" bestFit="1" customWidth="1"/>
    <col min="5398" max="5632" width="12.5703125" style="172"/>
    <col min="5633" max="5633" width="22.28515625" style="172" customWidth="1"/>
    <col min="5634" max="5634" width="16.28515625" style="172" customWidth="1"/>
    <col min="5635" max="5636" width="12.5703125" style="172" customWidth="1"/>
    <col min="5637" max="5637" width="4" style="172" customWidth="1"/>
    <col min="5638" max="5638" width="15.28515625" style="172" customWidth="1"/>
    <col min="5639" max="5648" width="12.5703125" style="172" customWidth="1"/>
    <col min="5649" max="5649" width="26.28515625" style="172" bestFit="1" customWidth="1"/>
    <col min="5650" max="5650" width="15" style="172" customWidth="1"/>
    <col min="5651" max="5651" width="19.28515625" style="172" bestFit="1" customWidth="1"/>
    <col min="5652" max="5652" width="55.5703125" style="172" bestFit="1" customWidth="1"/>
    <col min="5653" max="5653" width="20.28515625" style="172" bestFit="1" customWidth="1"/>
    <col min="5654" max="5888" width="12.5703125" style="172"/>
    <col min="5889" max="5889" width="22.28515625" style="172" customWidth="1"/>
    <col min="5890" max="5890" width="16.28515625" style="172" customWidth="1"/>
    <col min="5891" max="5892" width="12.5703125" style="172" customWidth="1"/>
    <col min="5893" max="5893" width="4" style="172" customWidth="1"/>
    <col min="5894" max="5894" width="15.28515625" style="172" customWidth="1"/>
    <col min="5895" max="5904" width="12.5703125" style="172" customWidth="1"/>
    <col min="5905" max="5905" width="26.28515625" style="172" bestFit="1" customWidth="1"/>
    <col min="5906" max="5906" width="15" style="172" customWidth="1"/>
    <col min="5907" max="5907" width="19.28515625" style="172" bestFit="1" customWidth="1"/>
    <col min="5908" max="5908" width="55.5703125" style="172" bestFit="1" customWidth="1"/>
    <col min="5909" max="5909" width="20.28515625" style="172" bestFit="1" customWidth="1"/>
    <col min="5910" max="6144" width="12.5703125" style="172"/>
    <col min="6145" max="6145" width="22.28515625" style="172" customWidth="1"/>
    <col min="6146" max="6146" width="16.28515625" style="172" customWidth="1"/>
    <col min="6147" max="6148" width="12.5703125" style="172" customWidth="1"/>
    <col min="6149" max="6149" width="4" style="172" customWidth="1"/>
    <col min="6150" max="6150" width="15.28515625" style="172" customWidth="1"/>
    <col min="6151" max="6160" width="12.5703125" style="172" customWidth="1"/>
    <col min="6161" max="6161" width="26.28515625" style="172" bestFit="1" customWidth="1"/>
    <col min="6162" max="6162" width="15" style="172" customWidth="1"/>
    <col min="6163" max="6163" width="19.28515625" style="172" bestFit="1" customWidth="1"/>
    <col min="6164" max="6164" width="55.5703125" style="172" bestFit="1" customWidth="1"/>
    <col min="6165" max="6165" width="20.28515625" style="172" bestFit="1" customWidth="1"/>
    <col min="6166" max="6400" width="12.5703125" style="172"/>
    <col min="6401" max="6401" width="22.28515625" style="172" customWidth="1"/>
    <col min="6402" max="6402" width="16.28515625" style="172" customWidth="1"/>
    <col min="6403" max="6404" width="12.5703125" style="172" customWidth="1"/>
    <col min="6405" max="6405" width="4" style="172" customWidth="1"/>
    <col min="6406" max="6406" width="15.28515625" style="172" customWidth="1"/>
    <col min="6407" max="6416" width="12.5703125" style="172" customWidth="1"/>
    <col min="6417" max="6417" width="26.28515625" style="172" bestFit="1" customWidth="1"/>
    <col min="6418" max="6418" width="15" style="172" customWidth="1"/>
    <col min="6419" max="6419" width="19.28515625" style="172" bestFit="1" customWidth="1"/>
    <col min="6420" max="6420" width="55.5703125" style="172" bestFit="1" customWidth="1"/>
    <col min="6421" max="6421" width="20.28515625" style="172" bestFit="1" customWidth="1"/>
    <col min="6422" max="6656" width="12.5703125" style="172"/>
    <col min="6657" max="6657" width="22.28515625" style="172" customWidth="1"/>
    <col min="6658" max="6658" width="16.28515625" style="172" customWidth="1"/>
    <col min="6659" max="6660" width="12.5703125" style="172" customWidth="1"/>
    <col min="6661" max="6661" width="4" style="172" customWidth="1"/>
    <col min="6662" max="6662" width="15.28515625" style="172" customWidth="1"/>
    <col min="6663" max="6672" width="12.5703125" style="172" customWidth="1"/>
    <col min="6673" max="6673" width="26.28515625" style="172" bestFit="1" customWidth="1"/>
    <col min="6674" max="6674" width="15" style="172" customWidth="1"/>
    <col min="6675" max="6675" width="19.28515625" style="172" bestFit="1" customWidth="1"/>
    <col min="6676" max="6676" width="55.5703125" style="172" bestFit="1" customWidth="1"/>
    <col min="6677" max="6677" width="20.28515625" style="172" bestFit="1" customWidth="1"/>
    <col min="6678" max="6912" width="12.5703125" style="172"/>
    <col min="6913" max="6913" width="22.28515625" style="172" customWidth="1"/>
    <col min="6914" max="6914" width="16.28515625" style="172" customWidth="1"/>
    <col min="6915" max="6916" width="12.5703125" style="172" customWidth="1"/>
    <col min="6917" max="6917" width="4" style="172" customWidth="1"/>
    <col min="6918" max="6918" width="15.28515625" style="172" customWidth="1"/>
    <col min="6919" max="6928" width="12.5703125" style="172" customWidth="1"/>
    <col min="6929" max="6929" width="26.28515625" style="172" bestFit="1" customWidth="1"/>
    <col min="6930" max="6930" width="15" style="172" customWidth="1"/>
    <col min="6931" max="6931" width="19.28515625" style="172" bestFit="1" customWidth="1"/>
    <col min="6932" max="6932" width="55.5703125" style="172" bestFit="1" customWidth="1"/>
    <col min="6933" max="6933" width="20.28515625" style="172" bestFit="1" customWidth="1"/>
    <col min="6934" max="7168" width="12.5703125" style="172"/>
    <col min="7169" max="7169" width="22.28515625" style="172" customWidth="1"/>
    <col min="7170" max="7170" width="16.28515625" style="172" customWidth="1"/>
    <col min="7171" max="7172" width="12.5703125" style="172" customWidth="1"/>
    <col min="7173" max="7173" width="4" style="172" customWidth="1"/>
    <col min="7174" max="7174" width="15.28515625" style="172" customWidth="1"/>
    <col min="7175" max="7184" width="12.5703125" style="172" customWidth="1"/>
    <col min="7185" max="7185" width="26.28515625" style="172" bestFit="1" customWidth="1"/>
    <col min="7186" max="7186" width="15" style="172" customWidth="1"/>
    <col min="7187" max="7187" width="19.28515625" style="172" bestFit="1" customWidth="1"/>
    <col min="7188" max="7188" width="55.5703125" style="172" bestFit="1" customWidth="1"/>
    <col min="7189" max="7189" width="20.28515625" style="172" bestFit="1" customWidth="1"/>
    <col min="7190" max="7424" width="12.5703125" style="172"/>
    <col min="7425" max="7425" width="22.28515625" style="172" customWidth="1"/>
    <col min="7426" max="7426" width="16.28515625" style="172" customWidth="1"/>
    <col min="7427" max="7428" width="12.5703125" style="172" customWidth="1"/>
    <col min="7429" max="7429" width="4" style="172" customWidth="1"/>
    <col min="7430" max="7430" width="15.28515625" style="172" customWidth="1"/>
    <col min="7431" max="7440" width="12.5703125" style="172" customWidth="1"/>
    <col min="7441" max="7441" width="26.28515625" style="172" bestFit="1" customWidth="1"/>
    <col min="7442" max="7442" width="15" style="172" customWidth="1"/>
    <col min="7443" max="7443" width="19.28515625" style="172" bestFit="1" customWidth="1"/>
    <col min="7444" max="7444" width="55.5703125" style="172" bestFit="1" customWidth="1"/>
    <col min="7445" max="7445" width="20.28515625" style="172" bestFit="1" customWidth="1"/>
    <col min="7446" max="7680" width="12.5703125" style="172"/>
    <col min="7681" max="7681" width="22.28515625" style="172" customWidth="1"/>
    <col min="7682" max="7682" width="16.28515625" style="172" customWidth="1"/>
    <col min="7683" max="7684" width="12.5703125" style="172" customWidth="1"/>
    <col min="7685" max="7685" width="4" style="172" customWidth="1"/>
    <col min="7686" max="7686" width="15.28515625" style="172" customWidth="1"/>
    <col min="7687" max="7696" width="12.5703125" style="172" customWidth="1"/>
    <col min="7697" max="7697" width="26.28515625" style="172" bestFit="1" customWidth="1"/>
    <col min="7698" max="7698" width="15" style="172" customWidth="1"/>
    <col min="7699" max="7699" width="19.28515625" style="172" bestFit="1" customWidth="1"/>
    <col min="7700" max="7700" width="55.5703125" style="172" bestFit="1" customWidth="1"/>
    <col min="7701" max="7701" width="20.28515625" style="172" bestFit="1" customWidth="1"/>
    <col min="7702" max="7936" width="12.5703125" style="172"/>
    <col min="7937" max="7937" width="22.28515625" style="172" customWidth="1"/>
    <col min="7938" max="7938" width="16.28515625" style="172" customWidth="1"/>
    <col min="7939" max="7940" width="12.5703125" style="172" customWidth="1"/>
    <col min="7941" max="7941" width="4" style="172" customWidth="1"/>
    <col min="7942" max="7942" width="15.28515625" style="172" customWidth="1"/>
    <col min="7943" max="7952" width="12.5703125" style="172" customWidth="1"/>
    <col min="7953" max="7953" width="26.28515625" style="172" bestFit="1" customWidth="1"/>
    <col min="7954" max="7954" width="15" style="172" customWidth="1"/>
    <col min="7955" max="7955" width="19.28515625" style="172" bestFit="1" customWidth="1"/>
    <col min="7956" max="7956" width="55.5703125" style="172" bestFit="1" customWidth="1"/>
    <col min="7957" max="7957" width="20.28515625" style="172" bestFit="1" customWidth="1"/>
    <col min="7958" max="8192" width="12.5703125" style="172"/>
    <col min="8193" max="8193" width="22.28515625" style="172" customWidth="1"/>
    <col min="8194" max="8194" width="16.28515625" style="172" customWidth="1"/>
    <col min="8195" max="8196" width="12.5703125" style="172" customWidth="1"/>
    <col min="8197" max="8197" width="4" style="172" customWidth="1"/>
    <col min="8198" max="8198" width="15.28515625" style="172" customWidth="1"/>
    <col min="8199" max="8208" width="12.5703125" style="172" customWidth="1"/>
    <col min="8209" max="8209" width="26.28515625" style="172" bestFit="1" customWidth="1"/>
    <col min="8210" max="8210" width="15" style="172" customWidth="1"/>
    <col min="8211" max="8211" width="19.28515625" style="172" bestFit="1" customWidth="1"/>
    <col min="8212" max="8212" width="55.5703125" style="172" bestFit="1" customWidth="1"/>
    <col min="8213" max="8213" width="20.28515625" style="172" bestFit="1" customWidth="1"/>
    <col min="8214" max="8448" width="12.5703125" style="172"/>
    <col min="8449" max="8449" width="22.28515625" style="172" customWidth="1"/>
    <col min="8450" max="8450" width="16.28515625" style="172" customWidth="1"/>
    <col min="8451" max="8452" width="12.5703125" style="172" customWidth="1"/>
    <col min="8453" max="8453" width="4" style="172" customWidth="1"/>
    <col min="8454" max="8454" width="15.28515625" style="172" customWidth="1"/>
    <col min="8455" max="8464" width="12.5703125" style="172" customWidth="1"/>
    <col min="8465" max="8465" width="26.28515625" style="172" bestFit="1" customWidth="1"/>
    <col min="8466" max="8466" width="15" style="172" customWidth="1"/>
    <col min="8467" max="8467" width="19.28515625" style="172" bestFit="1" customWidth="1"/>
    <col min="8468" max="8468" width="55.5703125" style="172" bestFit="1" customWidth="1"/>
    <col min="8469" max="8469" width="20.28515625" style="172" bestFit="1" customWidth="1"/>
    <col min="8470" max="8704" width="12.5703125" style="172"/>
    <col min="8705" max="8705" width="22.28515625" style="172" customWidth="1"/>
    <col min="8706" max="8706" width="16.28515625" style="172" customWidth="1"/>
    <col min="8707" max="8708" width="12.5703125" style="172" customWidth="1"/>
    <col min="8709" max="8709" width="4" style="172" customWidth="1"/>
    <col min="8710" max="8710" width="15.28515625" style="172" customWidth="1"/>
    <col min="8711" max="8720" width="12.5703125" style="172" customWidth="1"/>
    <col min="8721" max="8721" width="26.28515625" style="172" bestFit="1" customWidth="1"/>
    <col min="8722" max="8722" width="15" style="172" customWidth="1"/>
    <col min="8723" max="8723" width="19.28515625" style="172" bestFit="1" customWidth="1"/>
    <col min="8724" max="8724" width="55.5703125" style="172" bestFit="1" customWidth="1"/>
    <col min="8725" max="8725" width="20.28515625" style="172" bestFit="1" customWidth="1"/>
    <col min="8726" max="8960" width="12.5703125" style="172"/>
    <col min="8961" max="8961" width="22.28515625" style="172" customWidth="1"/>
    <col min="8962" max="8962" width="16.28515625" style="172" customWidth="1"/>
    <col min="8963" max="8964" width="12.5703125" style="172" customWidth="1"/>
    <col min="8965" max="8965" width="4" style="172" customWidth="1"/>
    <col min="8966" max="8966" width="15.28515625" style="172" customWidth="1"/>
    <col min="8967" max="8976" width="12.5703125" style="172" customWidth="1"/>
    <col min="8977" max="8977" width="26.28515625" style="172" bestFit="1" customWidth="1"/>
    <col min="8978" max="8978" width="15" style="172" customWidth="1"/>
    <col min="8979" max="8979" width="19.28515625" style="172" bestFit="1" customWidth="1"/>
    <col min="8980" max="8980" width="55.5703125" style="172" bestFit="1" customWidth="1"/>
    <col min="8981" max="8981" width="20.28515625" style="172" bestFit="1" customWidth="1"/>
    <col min="8982" max="9216" width="12.5703125" style="172"/>
    <col min="9217" max="9217" width="22.28515625" style="172" customWidth="1"/>
    <col min="9218" max="9218" width="16.28515625" style="172" customWidth="1"/>
    <col min="9219" max="9220" width="12.5703125" style="172" customWidth="1"/>
    <col min="9221" max="9221" width="4" style="172" customWidth="1"/>
    <col min="9222" max="9222" width="15.28515625" style="172" customWidth="1"/>
    <col min="9223" max="9232" width="12.5703125" style="172" customWidth="1"/>
    <col min="9233" max="9233" width="26.28515625" style="172" bestFit="1" customWidth="1"/>
    <col min="9234" max="9234" width="15" style="172" customWidth="1"/>
    <col min="9235" max="9235" width="19.28515625" style="172" bestFit="1" customWidth="1"/>
    <col min="9236" max="9236" width="55.5703125" style="172" bestFit="1" customWidth="1"/>
    <col min="9237" max="9237" width="20.28515625" style="172" bestFit="1" customWidth="1"/>
    <col min="9238" max="9472" width="12.5703125" style="172"/>
    <col min="9473" max="9473" width="22.28515625" style="172" customWidth="1"/>
    <col min="9474" max="9474" width="16.28515625" style="172" customWidth="1"/>
    <col min="9475" max="9476" width="12.5703125" style="172" customWidth="1"/>
    <col min="9477" max="9477" width="4" style="172" customWidth="1"/>
    <col min="9478" max="9478" width="15.28515625" style="172" customWidth="1"/>
    <col min="9479" max="9488" width="12.5703125" style="172" customWidth="1"/>
    <col min="9489" max="9489" width="26.28515625" style="172" bestFit="1" customWidth="1"/>
    <col min="9490" max="9490" width="15" style="172" customWidth="1"/>
    <col min="9491" max="9491" width="19.28515625" style="172" bestFit="1" customWidth="1"/>
    <col min="9492" max="9492" width="55.5703125" style="172" bestFit="1" customWidth="1"/>
    <col min="9493" max="9493" width="20.28515625" style="172" bestFit="1" customWidth="1"/>
    <col min="9494" max="9728" width="12.5703125" style="172"/>
    <col min="9729" max="9729" width="22.28515625" style="172" customWidth="1"/>
    <col min="9730" max="9730" width="16.28515625" style="172" customWidth="1"/>
    <col min="9731" max="9732" width="12.5703125" style="172" customWidth="1"/>
    <col min="9733" max="9733" width="4" style="172" customWidth="1"/>
    <col min="9734" max="9734" width="15.28515625" style="172" customWidth="1"/>
    <col min="9735" max="9744" width="12.5703125" style="172" customWidth="1"/>
    <col min="9745" max="9745" width="26.28515625" style="172" bestFit="1" customWidth="1"/>
    <col min="9746" max="9746" width="15" style="172" customWidth="1"/>
    <col min="9747" max="9747" width="19.28515625" style="172" bestFit="1" customWidth="1"/>
    <col min="9748" max="9748" width="55.5703125" style="172" bestFit="1" customWidth="1"/>
    <col min="9749" max="9749" width="20.28515625" style="172" bestFit="1" customWidth="1"/>
    <col min="9750" max="9984" width="12.5703125" style="172"/>
    <col min="9985" max="9985" width="22.28515625" style="172" customWidth="1"/>
    <col min="9986" max="9986" width="16.28515625" style="172" customWidth="1"/>
    <col min="9987" max="9988" width="12.5703125" style="172" customWidth="1"/>
    <col min="9989" max="9989" width="4" style="172" customWidth="1"/>
    <col min="9990" max="9990" width="15.28515625" style="172" customWidth="1"/>
    <col min="9991" max="10000" width="12.5703125" style="172" customWidth="1"/>
    <col min="10001" max="10001" width="26.28515625" style="172" bestFit="1" customWidth="1"/>
    <col min="10002" max="10002" width="15" style="172" customWidth="1"/>
    <col min="10003" max="10003" width="19.28515625" style="172" bestFit="1" customWidth="1"/>
    <col min="10004" max="10004" width="55.5703125" style="172" bestFit="1" customWidth="1"/>
    <col min="10005" max="10005" width="20.28515625" style="172" bestFit="1" customWidth="1"/>
    <col min="10006" max="10240" width="12.5703125" style="172"/>
    <col min="10241" max="10241" width="22.28515625" style="172" customWidth="1"/>
    <col min="10242" max="10242" width="16.28515625" style="172" customWidth="1"/>
    <col min="10243" max="10244" width="12.5703125" style="172" customWidth="1"/>
    <col min="10245" max="10245" width="4" style="172" customWidth="1"/>
    <col min="10246" max="10246" width="15.28515625" style="172" customWidth="1"/>
    <col min="10247" max="10256" width="12.5703125" style="172" customWidth="1"/>
    <col min="10257" max="10257" width="26.28515625" style="172" bestFit="1" customWidth="1"/>
    <col min="10258" max="10258" width="15" style="172" customWidth="1"/>
    <col min="10259" max="10259" width="19.28515625" style="172" bestFit="1" customWidth="1"/>
    <col min="10260" max="10260" width="55.5703125" style="172" bestFit="1" customWidth="1"/>
    <col min="10261" max="10261" width="20.28515625" style="172" bestFit="1" customWidth="1"/>
    <col min="10262" max="10496" width="12.5703125" style="172"/>
    <col min="10497" max="10497" width="22.28515625" style="172" customWidth="1"/>
    <col min="10498" max="10498" width="16.28515625" style="172" customWidth="1"/>
    <col min="10499" max="10500" width="12.5703125" style="172" customWidth="1"/>
    <col min="10501" max="10501" width="4" style="172" customWidth="1"/>
    <col min="10502" max="10502" width="15.28515625" style="172" customWidth="1"/>
    <col min="10503" max="10512" width="12.5703125" style="172" customWidth="1"/>
    <col min="10513" max="10513" width="26.28515625" style="172" bestFit="1" customWidth="1"/>
    <col min="10514" max="10514" width="15" style="172" customWidth="1"/>
    <col min="10515" max="10515" width="19.28515625" style="172" bestFit="1" customWidth="1"/>
    <col min="10516" max="10516" width="55.5703125" style="172" bestFit="1" customWidth="1"/>
    <col min="10517" max="10517" width="20.28515625" style="172" bestFit="1" customWidth="1"/>
    <col min="10518" max="10752" width="12.5703125" style="172"/>
    <col min="10753" max="10753" width="22.28515625" style="172" customWidth="1"/>
    <col min="10754" max="10754" width="16.28515625" style="172" customWidth="1"/>
    <col min="10755" max="10756" width="12.5703125" style="172" customWidth="1"/>
    <col min="10757" max="10757" width="4" style="172" customWidth="1"/>
    <col min="10758" max="10758" width="15.28515625" style="172" customWidth="1"/>
    <col min="10759" max="10768" width="12.5703125" style="172" customWidth="1"/>
    <col min="10769" max="10769" width="26.28515625" style="172" bestFit="1" customWidth="1"/>
    <col min="10770" max="10770" width="15" style="172" customWidth="1"/>
    <col min="10771" max="10771" width="19.28515625" style="172" bestFit="1" customWidth="1"/>
    <col min="10772" max="10772" width="55.5703125" style="172" bestFit="1" customWidth="1"/>
    <col min="10773" max="10773" width="20.28515625" style="172" bestFit="1" customWidth="1"/>
    <col min="10774" max="11008" width="12.5703125" style="172"/>
    <col min="11009" max="11009" width="22.28515625" style="172" customWidth="1"/>
    <col min="11010" max="11010" width="16.28515625" style="172" customWidth="1"/>
    <col min="11011" max="11012" width="12.5703125" style="172" customWidth="1"/>
    <col min="11013" max="11013" width="4" style="172" customWidth="1"/>
    <col min="11014" max="11014" width="15.28515625" style="172" customWidth="1"/>
    <col min="11015" max="11024" width="12.5703125" style="172" customWidth="1"/>
    <col min="11025" max="11025" width="26.28515625" style="172" bestFit="1" customWidth="1"/>
    <col min="11026" max="11026" width="15" style="172" customWidth="1"/>
    <col min="11027" max="11027" width="19.28515625" style="172" bestFit="1" customWidth="1"/>
    <col min="11028" max="11028" width="55.5703125" style="172" bestFit="1" customWidth="1"/>
    <col min="11029" max="11029" width="20.28515625" style="172" bestFit="1" customWidth="1"/>
    <col min="11030" max="11264" width="12.5703125" style="172"/>
    <col min="11265" max="11265" width="22.28515625" style="172" customWidth="1"/>
    <col min="11266" max="11266" width="16.28515625" style="172" customWidth="1"/>
    <col min="11267" max="11268" width="12.5703125" style="172" customWidth="1"/>
    <col min="11269" max="11269" width="4" style="172" customWidth="1"/>
    <col min="11270" max="11270" width="15.28515625" style="172" customWidth="1"/>
    <col min="11271" max="11280" width="12.5703125" style="172" customWidth="1"/>
    <col min="11281" max="11281" width="26.28515625" style="172" bestFit="1" customWidth="1"/>
    <col min="11282" max="11282" width="15" style="172" customWidth="1"/>
    <col min="11283" max="11283" width="19.28515625" style="172" bestFit="1" customWidth="1"/>
    <col min="11284" max="11284" width="55.5703125" style="172" bestFit="1" customWidth="1"/>
    <col min="11285" max="11285" width="20.28515625" style="172" bestFit="1" customWidth="1"/>
    <col min="11286" max="11520" width="12.5703125" style="172"/>
    <col min="11521" max="11521" width="22.28515625" style="172" customWidth="1"/>
    <col min="11522" max="11522" width="16.28515625" style="172" customWidth="1"/>
    <col min="11523" max="11524" width="12.5703125" style="172" customWidth="1"/>
    <col min="11525" max="11525" width="4" style="172" customWidth="1"/>
    <col min="11526" max="11526" width="15.28515625" style="172" customWidth="1"/>
    <col min="11527" max="11536" width="12.5703125" style="172" customWidth="1"/>
    <col min="11537" max="11537" width="26.28515625" style="172" bestFit="1" customWidth="1"/>
    <col min="11538" max="11538" width="15" style="172" customWidth="1"/>
    <col min="11539" max="11539" width="19.28515625" style="172" bestFit="1" customWidth="1"/>
    <col min="11540" max="11540" width="55.5703125" style="172" bestFit="1" customWidth="1"/>
    <col min="11541" max="11541" width="20.28515625" style="172" bestFit="1" customWidth="1"/>
    <col min="11542" max="11776" width="12.5703125" style="172"/>
    <col min="11777" max="11777" width="22.28515625" style="172" customWidth="1"/>
    <col min="11778" max="11778" width="16.28515625" style="172" customWidth="1"/>
    <col min="11779" max="11780" width="12.5703125" style="172" customWidth="1"/>
    <col min="11781" max="11781" width="4" style="172" customWidth="1"/>
    <col min="11782" max="11782" width="15.28515625" style="172" customWidth="1"/>
    <col min="11783" max="11792" width="12.5703125" style="172" customWidth="1"/>
    <col min="11793" max="11793" width="26.28515625" style="172" bestFit="1" customWidth="1"/>
    <col min="11794" max="11794" width="15" style="172" customWidth="1"/>
    <col min="11795" max="11795" width="19.28515625" style="172" bestFit="1" customWidth="1"/>
    <col min="11796" max="11796" width="55.5703125" style="172" bestFit="1" customWidth="1"/>
    <col min="11797" max="11797" width="20.28515625" style="172" bestFit="1" customWidth="1"/>
    <col min="11798" max="12032" width="12.5703125" style="172"/>
    <col min="12033" max="12033" width="22.28515625" style="172" customWidth="1"/>
    <col min="12034" max="12034" width="16.28515625" style="172" customWidth="1"/>
    <col min="12035" max="12036" width="12.5703125" style="172" customWidth="1"/>
    <col min="12037" max="12037" width="4" style="172" customWidth="1"/>
    <col min="12038" max="12038" width="15.28515625" style="172" customWidth="1"/>
    <col min="12039" max="12048" width="12.5703125" style="172" customWidth="1"/>
    <col min="12049" max="12049" width="26.28515625" style="172" bestFit="1" customWidth="1"/>
    <col min="12050" max="12050" width="15" style="172" customWidth="1"/>
    <col min="12051" max="12051" width="19.28515625" style="172" bestFit="1" customWidth="1"/>
    <col min="12052" max="12052" width="55.5703125" style="172" bestFit="1" customWidth="1"/>
    <col min="12053" max="12053" width="20.28515625" style="172" bestFit="1" customWidth="1"/>
    <col min="12054" max="12288" width="12.5703125" style="172"/>
    <col min="12289" max="12289" width="22.28515625" style="172" customWidth="1"/>
    <col min="12290" max="12290" width="16.28515625" style="172" customWidth="1"/>
    <col min="12291" max="12292" width="12.5703125" style="172" customWidth="1"/>
    <col min="12293" max="12293" width="4" style="172" customWidth="1"/>
    <col min="12294" max="12294" width="15.28515625" style="172" customWidth="1"/>
    <col min="12295" max="12304" width="12.5703125" style="172" customWidth="1"/>
    <col min="12305" max="12305" width="26.28515625" style="172" bestFit="1" customWidth="1"/>
    <col min="12306" max="12306" width="15" style="172" customWidth="1"/>
    <col min="12307" max="12307" width="19.28515625" style="172" bestFit="1" customWidth="1"/>
    <col min="12308" max="12308" width="55.5703125" style="172" bestFit="1" customWidth="1"/>
    <col min="12309" max="12309" width="20.28515625" style="172" bestFit="1" customWidth="1"/>
    <col min="12310" max="12544" width="12.5703125" style="172"/>
    <col min="12545" max="12545" width="22.28515625" style="172" customWidth="1"/>
    <col min="12546" max="12546" width="16.28515625" style="172" customWidth="1"/>
    <col min="12547" max="12548" width="12.5703125" style="172" customWidth="1"/>
    <col min="12549" max="12549" width="4" style="172" customWidth="1"/>
    <col min="12550" max="12550" width="15.28515625" style="172" customWidth="1"/>
    <col min="12551" max="12560" width="12.5703125" style="172" customWidth="1"/>
    <col min="12561" max="12561" width="26.28515625" style="172" bestFit="1" customWidth="1"/>
    <col min="12562" max="12562" width="15" style="172" customWidth="1"/>
    <col min="12563" max="12563" width="19.28515625" style="172" bestFit="1" customWidth="1"/>
    <col min="12564" max="12564" width="55.5703125" style="172" bestFit="1" customWidth="1"/>
    <col min="12565" max="12565" width="20.28515625" style="172" bestFit="1" customWidth="1"/>
    <col min="12566" max="12800" width="12.5703125" style="172"/>
    <col min="12801" max="12801" width="22.28515625" style="172" customWidth="1"/>
    <col min="12802" max="12802" width="16.28515625" style="172" customWidth="1"/>
    <col min="12803" max="12804" width="12.5703125" style="172" customWidth="1"/>
    <col min="12805" max="12805" width="4" style="172" customWidth="1"/>
    <col min="12806" max="12806" width="15.28515625" style="172" customWidth="1"/>
    <col min="12807" max="12816" width="12.5703125" style="172" customWidth="1"/>
    <col min="12817" max="12817" width="26.28515625" style="172" bestFit="1" customWidth="1"/>
    <col min="12818" max="12818" width="15" style="172" customWidth="1"/>
    <col min="12819" max="12819" width="19.28515625" style="172" bestFit="1" customWidth="1"/>
    <col min="12820" max="12820" width="55.5703125" style="172" bestFit="1" customWidth="1"/>
    <col min="12821" max="12821" width="20.28515625" style="172" bestFit="1" customWidth="1"/>
    <col min="12822" max="13056" width="12.5703125" style="172"/>
    <col min="13057" max="13057" width="22.28515625" style="172" customWidth="1"/>
    <col min="13058" max="13058" width="16.28515625" style="172" customWidth="1"/>
    <col min="13059" max="13060" width="12.5703125" style="172" customWidth="1"/>
    <col min="13061" max="13061" width="4" style="172" customWidth="1"/>
    <col min="13062" max="13062" width="15.28515625" style="172" customWidth="1"/>
    <col min="13063" max="13072" width="12.5703125" style="172" customWidth="1"/>
    <col min="13073" max="13073" width="26.28515625" style="172" bestFit="1" customWidth="1"/>
    <col min="13074" max="13074" width="15" style="172" customWidth="1"/>
    <col min="13075" max="13075" width="19.28515625" style="172" bestFit="1" customWidth="1"/>
    <col min="13076" max="13076" width="55.5703125" style="172" bestFit="1" customWidth="1"/>
    <col min="13077" max="13077" width="20.28515625" style="172" bestFit="1" customWidth="1"/>
    <col min="13078" max="13312" width="12.5703125" style="172"/>
    <col min="13313" max="13313" width="22.28515625" style="172" customWidth="1"/>
    <col min="13314" max="13314" width="16.28515625" style="172" customWidth="1"/>
    <col min="13315" max="13316" width="12.5703125" style="172" customWidth="1"/>
    <col min="13317" max="13317" width="4" style="172" customWidth="1"/>
    <col min="13318" max="13318" width="15.28515625" style="172" customWidth="1"/>
    <col min="13319" max="13328" width="12.5703125" style="172" customWidth="1"/>
    <col min="13329" max="13329" width="26.28515625" style="172" bestFit="1" customWidth="1"/>
    <col min="13330" max="13330" width="15" style="172" customWidth="1"/>
    <col min="13331" max="13331" width="19.28515625" style="172" bestFit="1" customWidth="1"/>
    <col min="13332" max="13332" width="55.5703125" style="172" bestFit="1" customWidth="1"/>
    <col min="13333" max="13333" width="20.28515625" style="172" bestFit="1" customWidth="1"/>
    <col min="13334" max="13568" width="12.5703125" style="172"/>
    <col min="13569" max="13569" width="22.28515625" style="172" customWidth="1"/>
    <col min="13570" max="13570" width="16.28515625" style="172" customWidth="1"/>
    <col min="13571" max="13572" width="12.5703125" style="172" customWidth="1"/>
    <col min="13573" max="13573" width="4" style="172" customWidth="1"/>
    <col min="13574" max="13574" width="15.28515625" style="172" customWidth="1"/>
    <col min="13575" max="13584" width="12.5703125" style="172" customWidth="1"/>
    <col min="13585" max="13585" width="26.28515625" style="172" bestFit="1" customWidth="1"/>
    <col min="13586" max="13586" width="15" style="172" customWidth="1"/>
    <col min="13587" max="13587" width="19.28515625" style="172" bestFit="1" customWidth="1"/>
    <col min="13588" max="13588" width="55.5703125" style="172" bestFit="1" customWidth="1"/>
    <col min="13589" max="13589" width="20.28515625" style="172" bestFit="1" customWidth="1"/>
    <col min="13590" max="13824" width="12.5703125" style="172"/>
    <col min="13825" max="13825" width="22.28515625" style="172" customWidth="1"/>
    <col min="13826" max="13826" width="16.28515625" style="172" customWidth="1"/>
    <col min="13827" max="13828" width="12.5703125" style="172" customWidth="1"/>
    <col min="13829" max="13829" width="4" style="172" customWidth="1"/>
    <col min="13830" max="13830" width="15.28515625" style="172" customWidth="1"/>
    <col min="13831" max="13840" width="12.5703125" style="172" customWidth="1"/>
    <col min="13841" max="13841" width="26.28515625" style="172" bestFit="1" customWidth="1"/>
    <col min="13842" max="13842" width="15" style="172" customWidth="1"/>
    <col min="13843" max="13843" width="19.28515625" style="172" bestFit="1" customWidth="1"/>
    <col min="13844" max="13844" width="55.5703125" style="172" bestFit="1" customWidth="1"/>
    <col min="13845" max="13845" width="20.28515625" style="172" bestFit="1" customWidth="1"/>
    <col min="13846" max="14080" width="12.5703125" style="172"/>
    <col min="14081" max="14081" width="22.28515625" style="172" customWidth="1"/>
    <col min="14082" max="14082" width="16.28515625" style="172" customWidth="1"/>
    <col min="14083" max="14084" width="12.5703125" style="172" customWidth="1"/>
    <col min="14085" max="14085" width="4" style="172" customWidth="1"/>
    <col min="14086" max="14086" width="15.28515625" style="172" customWidth="1"/>
    <col min="14087" max="14096" width="12.5703125" style="172" customWidth="1"/>
    <col min="14097" max="14097" width="26.28515625" style="172" bestFit="1" customWidth="1"/>
    <col min="14098" max="14098" width="15" style="172" customWidth="1"/>
    <col min="14099" max="14099" width="19.28515625" style="172" bestFit="1" customWidth="1"/>
    <col min="14100" max="14100" width="55.5703125" style="172" bestFit="1" customWidth="1"/>
    <col min="14101" max="14101" width="20.28515625" style="172" bestFit="1" customWidth="1"/>
    <col min="14102" max="14336" width="12.5703125" style="172"/>
    <col min="14337" max="14337" width="22.28515625" style="172" customWidth="1"/>
    <col min="14338" max="14338" width="16.28515625" style="172" customWidth="1"/>
    <col min="14339" max="14340" width="12.5703125" style="172" customWidth="1"/>
    <col min="14341" max="14341" width="4" style="172" customWidth="1"/>
    <col min="14342" max="14342" width="15.28515625" style="172" customWidth="1"/>
    <col min="14343" max="14352" width="12.5703125" style="172" customWidth="1"/>
    <col min="14353" max="14353" width="26.28515625" style="172" bestFit="1" customWidth="1"/>
    <col min="14354" max="14354" width="15" style="172" customWidth="1"/>
    <col min="14355" max="14355" width="19.28515625" style="172" bestFit="1" customWidth="1"/>
    <col min="14356" max="14356" width="55.5703125" style="172" bestFit="1" customWidth="1"/>
    <col min="14357" max="14357" width="20.28515625" style="172" bestFit="1" customWidth="1"/>
    <col min="14358" max="14592" width="12.5703125" style="172"/>
    <col min="14593" max="14593" width="22.28515625" style="172" customWidth="1"/>
    <col min="14594" max="14594" width="16.28515625" style="172" customWidth="1"/>
    <col min="14595" max="14596" width="12.5703125" style="172" customWidth="1"/>
    <col min="14597" max="14597" width="4" style="172" customWidth="1"/>
    <col min="14598" max="14598" width="15.28515625" style="172" customWidth="1"/>
    <col min="14599" max="14608" width="12.5703125" style="172" customWidth="1"/>
    <col min="14609" max="14609" width="26.28515625" style="172" bestFit="1" customWidth="1"/>
    <col min="14610" max="14610" width="15" style="172" customWidth="1"/>
    <col min="14611" max="14611" width="19.28515625" style="172" bestFit="1" customWidth="1"/>
    <col min="14612" max="14612" width="55.5703125" style="172" bestFit="1" customWidth="1"/>
    <col min="14613" max="14613" width="20.28515625" style="172" bestFit="1" customWidth="1"/>
    <col min="14614" max="14848" width="12.5703125" style="172"/>
    <col min="14849" max="14849" width="22.28515625" style="172" customWidth="1"/>
    <col min="14850" max="14850" width="16.28515625" style="172" customWidth="1"/>
    <col min="14851" max="14852" width="12.5703125" style="172" customWidth="1"/>
    <col min="14853" max="14853" width="4" style="172" customWidth="1"/>
    <col min="14854" max="14854" width="15.28515625" style="172" customWidth="1"/>
    <col min="14855" max="14864" width="12.5703125" style="172" customWidth="1"/>
    <col min="14865" max="14865" width="26.28515625" style="172" bestFit="1" customWidth="1"/>
    <col min="14866" max="14866" width="15" style="172" customWidth="1"/>
    <col min="14867" max="14867" width="19.28515625" style="172" bestFit="1" customWidth="1"/>
    <col min="14868" max="14868" width="55.5703125" style="172" bestFit="1" customWidth="1"/>
    <col min="14869" max="14869" width="20.28515625" style="172" bestFit="1" customWidth="1"/>
    <col min="14870" max="15104" width="12.5703125" style="172"/>
    <col min="15105" max="15105" width="22.28515625" style="172" customWidth="1"/>
    <col min="15106" max="15106" width="16.28515625" style="172" customWidth="1"/>
    <col min="15107" max="15108" width="12.5703125" style="172" customWidth="1"/>
    <col min="15109" max="15109" width="4" style="172" customWidth="1"/>
    <col min="15110" max="15110" width="15.28515625" style="172" customWidth="1"/>
    <col min="15111" max="15120" width="12.5703125" style="172" customWidth="1"/>
    <col min="15121" max="15121" width="26.28515625" style="172" bestFit="1" customWidth="1"/>
    <col min="15122" max="15122" width="15" style="172" customWidth="1"/>
    <col min="15123" max="15123" width="19.28515625" style="172" bestFit="1" customWidth="1"/>
    <col min="15124" max="15124" width="55.5703125" style="172" bestFit="1" customWidth="1"/>
    <col min="15125" max="15125" width="20.28515625" style="172" bestFit="1" customWidth="1"/>
    <col min="15126" max="15360" width="12.5703125" style="172"/>
    <col min="15361" max="15361" width="22.28515625" style="172" customWidth="1"/>
    <col min="15362" max="15362" width="16.28515625" style="172" customWidth="1"/>
    <col min="15363" max="15364" width="12.5703125" style="172" customWidth="1"/>
    <col min="15365" max="15365" width="4" style="172" customWidth="1"/>
    <col min="15366" max="15366" width="15.28515625" style="172" customWidth="1"/>
    <col min="15367" max="15376" width="12.5703125" style="172" customWidth="1"/>
    <col min="15377" max="15377" width="26.28515625" style="172" bestFit="1" customWidth="1"/>
    <col min="15378" max="15378" width="15" style="172" customWidth="1"/>
    <col min="15379" max="15379" width="19.28515625" style="172" bestFit="1" customWidth="1"/>
    <col min="15380" max="15380" width="55.5703125" style="172" bestFit="1" customWidth="1"/>
    <col min="15381" max="15381" width="20.28515625" style="172" bestFit="1" customWidth="1"/>
    <col min="15382" max="15616" width="12.5703125" style="172"/>
    <col min="15617" max="15617" width="22.28515625" style="172" customWidth="1"/>
    <col min="15618" max="15618" width="16.28515625" style="172" customWidth="1"/>
    <col min="15619" max="15620" width="12.5703125" style="172" customWidth="1"/>
    <col min="15621" max="15621" width="4" style="172" customWidth="1"/>
    <col min="15622" max="15622" width="15.28515625" style="172" customWidth="1"/>
    <col min="15623" max="15632" width="12.5703125" style="172" customWidth="1"/>
    <col min="15633" max="15633" width="26.28515625" style="172" bestFit="1" customWidth="1"/>
    <col min="15634" max="15634" width="15" style="172" customWidth="1"/>
    <col min="15635" max="15635" width="19.28515625" style="172" bestFit="1" customWidth="1"/>
    <col min="15636" max="15636" width="55.5703125" style="172" bestFit="1" customWidth="1"/>
    <col min="15637" max="15637" width="20.28515625" style="172" bestFit="1" customWidth="1"/>
    <col min="15638" max="15872" width="12.5703125" style="172"/>
    <col min="15873" max="15873" width="22.28515625" style="172" customWidth="1"/>
    <col min="15874" max="15874" width="16.28515625" style="172" customWidth="1"/>
    <col min="15875" max="15876" width="12.5703125" style="172" customWidth="1"/>
    <col min="15877" max="15877" width="4" style="172" customWidth="1"/>
    <col min="15878" max="15878" width="15.28515625" style="172" customWidth="1"/>
    <col min="15879" max="15888" width="12.5703125" style="172" customWidth="1"/>
    <col min="15889" max="15889" width="26.28515625" style="172" bestFit="1" customWidth="1"/>
    <col min="15890" max="15890" width="15" style="172" customWidth="1"/>
    <col min="15891" max="15891" width="19.28515625" style="172" bestFit="1" customWidth="1"/>
    <col min="15892" max="15892" width="55.5703125" style="172" bestFit="1" customWidth="1"/>
    <col min="15893" max="15893" width="20.28515625" style="172" bestFit="1" customWidth="1"/>
    <col min="15894" max="16128" width="12.5703125" style="172"/>
    <col min="16129" max="16129" width="22.28515625" style="172" customWidth="1"/>
    <col min="16130" max="16130" width="16.28515625" style="172" customWidth="1"/>
    <col min="16131" max="16132" width="12.5703125" style="172" customWidth="1"/>
    <col min="16133" max="16133" width="4" style="172" customWidth="1"/>
    <col min="16134" max="16134" width="15.28515625" style="172" customWidth="1"/>
    <col min="16135" max="16144" width="12.5703125" style="172" customWidth="1"/>
    <col min="16145" max="16145" width="26.28515625" style="172" bestFit="1" customWidth="1"/>
    <col min="16146" max="16146" width="15" style="172" customWidth="1"/>
    <col min="16147" max="16147" width="19.28515625" style="172" bestFit="1" customWidth="1"/>
    <col min="16148" max="16148" width="55.5703125" style="172" bestFit="1" customWidth="1"/>
    <col min="16149" max="16149" width="20.28515625" style="172" bestFit="1" customWidth="1"/>
    <col min="16150" max="16384" width="12.5703125" style="172"/>
  </cols>
  <sheetData>
    <row r="1" spans="1:21" ht="18" customHeight="1">
      <c r="A1" s="587" t="s">
        <v>702</v>
      </c>
      <c r="B1" s="587"/>
      <c r="C1" s="587"/>
      <c r="D1" s="587"/>
      <c r="I1" s="629"/>
      <c r="J1" s="629"/>
      <c r="Q1" s="172"/>
      <c r="R1" s="172"/>
      <c r="S1" s="172"/>
      <c r="T1" s="172"/>
      <c r="U1" s="172"/>
    </row>
    <row r="2" spans="1:21" ht="18" customHeight="1">
      <c r="A2" s="602" t="s">
        <v>754</v>
      </c>
      <c r="B2" s="602"/>
      <c r="C2" s="602"/>
      <c r="D2" s="602"/>
      <c r="E2" s="602"/>
      <c r="F2" s="602"/>
      <c r="G2" s="602"/>
      <c r="H2" s="602"/>
      <c r="I2" s="602"/>
      <c r="J2" s="602"/>
      <c r="K2" s="602"/>
    </row>
    <row r="3" spans="1:21" ht="15.75">
      <c r="A3" s="265"/>
      <c r="B3" s="202"/>
      <c r="C3" s="202"/>
      <c r="D3" s="202"/>
      <c r="E3" s="202"/>
      <c r="F3" s="202"/>
      <c r="G3" s="202"/>
      <c r="H3" s="202"/>
    </row>
    <row r="4" spans="1:21" s="367" customFormat="1" ht="16.5" customHeight="1">
      <c r="A4" s="366"/>
      <c r="B4" s="652" t="s">
        <v>260</v>
      </c>
      <c r="C4" s="652"/>
      <c r="D4" s="652"/>
      <c r="E4" s="267"/>
      <c r="F4" s="652" t="s">
        <v>129</v>
      </c>
      <c r="G4" s="652"/>
      <c r="H4" s="652"/>
      <c r="Q4" s="218"/>
      <c r="R4" s="218"/>
      <c r="S4" s="218"/>
      <c r="T4" s="218"/>
      <c r="U4" s="218"/>
    </row>
    <row r="5" spans="1:21" s="365" customFormat="1" ht="31.5" customHeight="1">
      <c r="A5" s="368"/>
      <c r="B5" s="166" t="s">
        <v>319</v>
      </c>
      <c r="C5" s="166" t="s">
        <v>303</v>
      </c>
      <c r="D5" s="166" t="s">
        <v>304</v>
      </c>
      <c r="E5" s="201"/>
      <c r="F5" s="166" t="s">
        <v>319</v>
      </c>
      <c r="G5" s="166" t="s">
        <v>303</v>
      </c>
      <c r="H5" s="166" t="s">
        <v>304</v>
      </c>
      <c r="Q5" s="216"/>
      <c r="R5" s="217"/>
      <c r="S5" s="216"/>
      <c r="T5" s="216"/>
      <c r="U5" s="216"/>
    </row>
    <row r="6" spans="1:21" s="365" customFormat="1" ht="18" customHeight="1">
      <c r="A6" s="650" t="s">
        <v>321</v>
      </c>
      <c r="B6" s="157" t="s">
        <v>320</v>
      </c>
      <c r="C6" s="157" t="s">
        <v>320</v>
      </c>
      <c r="D6" s="157" t="s">
        <v>320</v>
      </c>
      <c r="E6" s="198"/>
      <c r="F6" s="157" t="s">
        <v>320</v>
      </c>
      <c r="G6" s="157" t="s">
        <v>320</v>
      </c>
      <c r="H6" s="157" t="s">
        <v>320</v>
      </c>
      <c r="Q6" s="216"/>
      <c r="R6" s="216"/>
      <c r="S6" s="216"/>
      <c r="T6" s="216"/>
      <c r="U6" s="216"/>
    </row>
    <row r="7" spans="1:21" s="365" customFormat="1" ht="12.75">
      <c r="A7" s="650"/>
      <c r="B7" s="196">
        <v>76.900000000000006</v>
      </c>
      <c r="C7" s="196">
        <v>76.8</v>
      </c>
      <c r="D7" s="196">
        <v>77</v>
      </c>
      <c r="E7" s="369"/>
      <c r="F7" s="197">
        <v>81</v>
      </c>
      <c r="G7" s="196">
        <v>80.900000000000006</v>
      </c>
      <c r="H7" s="196">
        <v>81.099999999999994</v>
      </c>
      <c r="Q7" s="216"/>
      <c r="R7" s="216"/>
      <c r="S7" s="216"/>
      <c r="T7" s="216"/>
      <c r="U7" s="216"/>
    </row>
    <row r="8" spans="1:21" s="365" customFormat="1" ht="12.75">
      <c r="A8" s="368"/>
      <c r="B8" s="368"/>
      <c r="C8" s="368"/>
      <c r="D8" s="368"/>
      <c r="E8" s="368"/>
      <c r="F8" s="368"/>
      <c r="G8" s="368"/>
      <c r="H8" s="368"/>
      <c r="L8" s="635" t="s">
        <v>301</v>
      </c>
      <c r="Q8" s="216"/>
      <c r="R8" s="216"/>
      <c r="S8" s="216"/>
      <c r="T8" s="216"/>
      <c r="U8" s="216"/>
    </row>
    <row r="9" spans="1:21" s="365" customFormat="1" ht="12.75" customHeight="1">
      <c r="F9" s="370"/>
      <c r="G9" s="370"/>
      <c r="H9" s="370"/>
      <c r="J9" s="635" t="s">
        <v>299</v>
      </c>
      <c r="K9" s="635" t="s">
        <v>300</v>
      </c>
      <c r="L9" s="635"/>
      <c r="M9" s="635" t="s">
        <v>302</v>
      </c>
      <c r="Q9" s="216"/>
      <c r="R9" s="216"/>
      <c r="S9" s="216"/>
      <c r="T9" s="216"/>
      <c r="U9" s="216"/>
    </row>
    <row r="10" spans="1:21" s="365" customFormat="1" ht="40.9" customHeight="1">
      <c r="A10" s="649" t="s">
        <v>326</v>
      </c>
      <c r="B10" s="649"/>
      <c r="C10" s="649"/>
      <c r="D10" s="649"/>
      <c r="E10" s="649"/>
      <c r="F10" s="370"/>
      <c r="G10" s="370"/>
      <c r="H10" s="370"/>
      <c r="J10" s="637"/>
      <c r="K10" s="637"/>
      <c r="L10" s="637"/>
      <c r="M10" s="637"/>
      <c r="Q10" s="216"/>
      <c r="R10" s="216"/>
      <c r="S10" s="216"/>
      <c r="T10" s="216"/>
      <c r="U10" s="216"/>
    </row>
    <row r="11" spans="1:21" s="365" customFormat="1" ht="18.75" customHeight="1">
      <c r="A11" s="371">
        <v>1</v>
      </c>
      <c r="B11" s="372">
        <v>69.900000000000006</v>
      </c>
      <c r="C11" s="372">
        <v>69.599999999999994</v>
      </c>
      <c r="D11" s="372">
        <v>70.2</v>
      </c>
      <c r="E11" s="372"/>
      <c r="F11" s="372">
        <v>76.3</v>
      </c>
      <c r="G11" s="372">
        <v>76</v>
      </c>
      <c r="H11" s="372">
        <v>76.599999999999994</v>
      </c>
      <c r="J11" s="373">
        <f t="shared" ref="J11:J20" si="0">C11</f>
        <v>69.599999999999994</v>
      </c>
      <c r="K11" s="373">
        <f t="shared" ref="K11:K20" si="1">D11-C11</f>
        <v>0.60000000000000853</v>
      </c>
      <c r="L11" s="373">
        <f t="shared" ref="L11:L20" si="2">G11-D11</f>
        <v>5.7999999999999972</v>
      </c>
      <c r="M11" s="373">
        <f t="shared" ref="M11:M20" si="3">H11-G11</f>
        <v>0.59999999999999432</v>
      </c>
      <c r="Q11" s="216"/>
      <c r="R11" s="216"/>
      <c r="S11" s="216"/>
      <c r="T11" s="216"/>
      <c r="U11" s="216"/>
    </row>
    <row r="12" spans="1:21" s="365" customFormat="1" ht="12.75">
      <c r="A12" s="371">
        <v>2</v>
      </c>
      <c r="B12" s="372">
        <v>73</v>
      </c>
      <c r="C12" s="372">
        <v>72.7</v>
      </c>
      <c r="D12" s="372">
        <v>73.3</v>
      </c>
      <c r="E12" s="372"/>
      <c r="F12" s="372">
        <v>78.2</v>
      </c>
      <c r="G12" s="372">
        <v>77.900000000000006</v>
      </c>
      <c r="H12" s="372">
        <v>78.5</v>
      </c>
      <c r="J12" s="373">
        <f t="shared" si="0"/>
        <v>72.7</v>
      </c>
      <c r="K12" s="373">
        <f t="shared" si="1"/>
        <v>0.59999999999999432</v>
      </c>
      <c r="L12" s="373">
        <f t="shared" si="2"/>
        <v>4.6000000000000085</v>
      </c>
      <c r="M12" s="373">
        <f t="shared" si="3"/>
        <v>0.59999999999999432</v>
      </c>
      <c r="Q12" s="216"/>
      <c r="R12" s="216"/>
      <c r="S12" s="216"/>
      <c r="T12" s="216"/>
      <c r="U12" s="216"/>
    </row>
    <row r="13" spans="1:21" s="365" customFormat="1" ht="12.75">
      <c r="A13" s="371">
        <v>3</v>
      </c>
      <c r="B13" s="372">
        <v>74</v>
      </c>
      <c r="C13" s="372">
        <v>73.7</v>
      </c>
      <c r="D13" s="372">
        <v>74.3</v>
      </c>
      <c r="E13" s="372"/>
      <c r="F13" s="372">
        <v>79.2</v>
      </c>
      <c r="G13" s="372">
        <v>78.900000000000006</v>
      </c>
      <c r="H13" s="372">
        <v>79.400000000000006</v>
      </c>
      <c r="J13" s="373">
        <f t="shared" si="0"/>
        <v>73.7</v>
      </c>
      <c r="K13" s="373">
        <f t="shared" si="1"/>
        <v>0.59999999999999432</v>
      </c>
      <c r="L13" s="373">
        <f t="shared" si="2"/>
        <v>4.6000000000000085</v>
      </c>
      <c r="M13" s="373">
        <f t="shared" si="3"/>
        <v>0.5</v>
      </c>
      <c r="Q13" s="216"/>
      <c r="R13" s="216"/>
      <c r="S13" s="216"/>
      <c r="T13" s="216"/>
      <c r="U13" s="216"/>
    </row>
    <row r="14" spans="1:21" s="365" customFormat="1" ht="12.75">
      <c r="A14" s="371">
        <v>4</v>
      </c>
      <c r="B14" s="372">
        <v>75.7</v>
      </c>
      <c r="C14" s="372">
        <v>75.400000000000006</v>
      </c>
      <c r="D14" s="372">
        <v>76</v>
      </c>
      <c r="E14" s="372"/>
      <c r="F14" s="372">
        <v>79.8</v>
      </c>
      <c r="G14" s="372">
        <v>79.5</v>
      </c>
      <c r="H14" s="372">
        <v>80</v>
      </c>
      <c r="J14" s="373">
        <f t="shared" si="0"/>
        <v>75.400000000000006</v>
      </c>
      <c r="K14" s="373">
        <f t="shared" si="1"/>
        <v>0.59999999999999432</v>
      </c>
      <c r="L14" s="373">
        <f t="shared" si="2"/>
        <v>3.5</v>
      </c>
      <c r="M14" s="373">
        <f t="shared" si="3"/>
        <v>0.5</v>
      </c>
      <c r="Q14" s="216"/>
      <c r="R14" s="216"/>
      <c r="S14" s="216"/>
      <c r="T14" s="216"/>
      <c r="U14" s="216"/>
    </row>
    <row r="15" spans="1:21" s="365" customFormat="1" ht="12.75">
      <c r="A15" s="371">
        <v>5</v>
      </c>
      <c r="B15" s="372">
        <v>76.7</v>
      </c>
      <c r="C15" s="372">
        <v>76.400000000000006</v>
      </c>
      <c r="D15" s="372">
        <v>77</v>
      </c>
      <c r="E15" s="372"/>
      <c r="F15" s="372">
        <v>81.099999999999994</v>
      </c>
      <c r="G15" s="372">
        <v>80.900000000000006</v>
      </c>
      <c r="H15" s="372">
        <v>81.400000000000006</v>
      </c>
      <c r="J15" s="373">
        <f t="shared" si="0"/>
        <v>76.400000000000006</v>
      </c>
      <c r="K15" s="373">
        <f t="shared" si="1"/>
        <v>0.59999999999999432</v>
      </c>
      <c r="L15" s="373">
        <f t="shared" si="2"/>
        <v>3.9000000000000057</v>
      </c>
      <c r="M15" s="373">
        <f t="shared" si="3"/>
        <v>0.5</v>
      </c>
      <c r="Q15" s="216"/>
      <c r="R15" s="216"/>
      <c r="S15" s="216"/>
      <c r="T15" s="216"/>
      <c r="U15" s="216"/>
    </row>
    <row r="16" spans="1:21" s="365" customFormat="1" ht="12.75">
      <c r="A16" s="371">
        <v>6</v>
      </c>
      <c r="B16" s="372">
        <v>78</v>
      </c>
      <c r="C16" s="372">
        <v>77.7</v>
      </c>
      <c r="D16" s="372">
        <v>78.3</v>
      </c>
      <c r="E16" s="372"/>
      <c r="F16" s="372">
        <v>81.8</v>
      </c>
      <c r="G16" s="372">
        <v>81.5</v>
      </c>
      <c r="H16" s="372">
        <v>82.1</v>
      </c>
      <c r="J16" s="373">
        <f t="shared" si="0"/>
        <v>77.7</v>
      </c>
      <c r="K16" s="373">
        <f t="shared" si="1"/>
        <v>0.59999999999999432</v>
      </c>
      <c r="L16" s="373">
        <f t="shared" si="2"/>
        <v>3.2000000000000028</v>
      </c>
      <c r="M16" s="373">
        <f t="shared" si="3"/>
        <v>0.59999999999999432</v>
      </c>
      <c r="Q16" s="216"/>
      <c r="R16" s="216"/>
      <c r="S16" s="216"/>
      <c r="T16" s="216"/>
      <c r="U16" s="216"/>
    </row>
    <row r="17" spans="1:21" s="365" customFormat="1" ht="12.75">
      <c r="A17" s="371">
        <v>7</v>
      </c>
      <c r="B17" s="372">
        <v>79.2</v>
      </c>
      <c r="C17" s="372">
        <v>78.900000000000006</v>
      </c>
      <c r="D17" s="372">
        <v>79.5</v>
      </c>
      <c r="E17" s="372"/>
      <c r="F17" s="372">
        <v>82.4</v>
      </c>
      <c r="G17" s="372">
        <v>82.1</v>
      </c>
      <c r="H17" s="372">
        <v>82.6</v>
      </c>
      <c r="J17" s="373">
        <f t="shared" si="0"/>
        <v>78.900000000000006</v>
      </c>
      <c r="K17" s="373">
        <f t="shared" si="1"/>
        <v>0.59999999999999432</v>
      </c>
      <c r="L17" s="373">
        <f t="shared" si="2"/>
        <v>2.5999999999999943</v>
      </c>
      <c r="M17" s="373">
        <f t="shared" si="3"/>
        <v>0.5</v>
      </c>
      <c r="Q17" s="216"/>
      <c r="R17" s="216"/>
      <c r="S17" s="216"/>
      <c r="T17" s="216"/>
      <c r="U17" s="216"/>
    </row>
    <row r="18" spans="1:21" s="365" customFormat="1" ht="12.75">
      <c r="A18" s="371">
        <v>8</v>
      </c>
      <c r="B18" s="372">
        <v>79.900000000000006</v>
      </c>
      <c r="C18" s="372">
        <v>79.599999999999994</v>
      </c>
      <c r="D18" s="372">
        <v>80.2</v>
      </c>
      <c r="E18" s="372"/>
      <c r="F18" s="372">
        <v>83.1</v>
      </c>
      <c r="G18" s="372">
        <v>82.9</v>
      </c>
      <c r="H18" s="372">
        <v>83.4</v>
      </c>
      <c r="J18" s="373">
        <f t="shared" si="0"/>
        <v>79.599999999999994</v>
      </c>
      <c r="K18" s="373">
        <f t="shared" si="1"/>
        <v>0.60000000000000853</v>
      </c>
      <c r="L18" s="373">
        <f t="shared" si="2"/>
        <v>2.7000000000000028</v>
      </c>
      <c r="M18" s="373">
        <f t="shared" si="3"/>
        <v>0.5</v>
      </c>
      <c r="Q18" s="216"/>
      <c r="R18" s="216"/>
      <c r="S18" s="216"/>
      <c r="T18" s="216"/>
      <c r="U18" s="216"/>
    </row>
    <row r="19" spans="1:21" s="365" customFormat="1" ht="12.75">
      <c r="A19" s="371">
        <v>9</v>
      </c>
      <c r="B19" s="372">
        <v>80.900000000000006</v>
      </c>
      <c r="C19" s="372">
        <v>80.7</v>
      </c>
      <c r="D19" s="372">
        <v>81.2</v>
      </c>
      <c r="E19" s="372"/>
      <c r="F19" s="372">
        <v>83.3</v>
      </c>
      <c r="G19" s="372">
        <v>83.1</v>
      </c>
      <c r="H19" s="372">
        <v>83.6</v>
      </c>
      <c r="J19" s="373">
        <f t="shared" si="0"/>
        <v>80.7</v>
      </c>
      <c r="K19" s="373">
        <f t="shared" si="1"/>
        <v>0.5</v>
      </c>
      <c r="L19" s="373">
        <f t="shared" si="2"/>
        <v>1.8999999999999915</v>
      </c>
      <c r="M19" s="373">
        <f t="shared" si="3"/>
        <v>0.5</v>
      </c>
      <c r="Q19" s="216"/>
      <c r="R19" s="216"/>
      <c r="S19" s="216"/>
      <c r="T19" s="216"/>
      <c r="U19" s="216"/>
    </row>
    <row r="20" spans="1:21" s="365" customFormat="1" ht="12.75">
      <c r="A20" s="374">
        <v>10</v>
      </c>
      <c r="B20" s="375">
        <v>82.4</v>
      </c>
      <c r="C20" s="375">
        <v>82.1</v>
      </c>
      <c r="D20" s="375">
        <v>82.7</v>
      </c>
      <c r="E20" s="375"/>
      <c r="F20" s="375">
        <v>84.8</v>
      </c>
      <c r="G20" s="375">
        <v>84.5</v>
      </c>
      <c r="H20" s="375">
        <v>85</v>
      </c>
      <c r="J20" s="376">
        <f t="shared" si="0"/>
        <v>82.1</v>
      </c>
      <c r="K20" s="376">
        <f t="shared" si="1"/>
        <v>0.60000000000000853</v>
      </c>
      <c r="L20" s="376">
        <f t="shared" si="2"/>
        <v>1.7999999999999972</v>
      </c>
      <c r="M20" s="376">
        <f t="shared" si="3"/>
        <v>0.5</v>
      </c>
      <c r="Q20" s="216"/>
      <c r="R20" s="216"/>
      <c r="S20" s="216"/>
      <c r="T20" s="216"/>
      <c r="U20" s="216"/>
    </row>
    <row r="21" spans="1:21">
      <c r="A21" s="206"/>
      <c r="B21" s="205"/>
      <c r="Q21" s="215"/>
      <c r="R21" s="214"/>
      <c r="S21" s="214"/>
      <c r="T21" s="214"/>
      <c r="U21" s="214"/>
    </row>
    <row r="22" spans="1:21" s="207" customFormat="1" ht="11.45" customHeight="1">
      <c r="A22" s="213" t="s">
        <v>494</v>
      </c>
      <c r="B22" s="209"/>
      <c r="Q22" s="212"/>
      <c r="R22" s="211"/>
      <c r="S22" s="211"/>
      <c r="T22" s="211"/>
      <c r="U22" s="211"/>
    </row>
    <row r="23" spans="1:21" s="207" customFormat="1" ht="23.25" customHeight="1">
      <c r="A23" s="648" t="s">
        <v>497</v>
      </c>
      <c r="B23" s="648"/>
      <c r="C23" s="648"/>
      <c r="D23" s="648"/>
      <c r="E23" s="648"/>
      <c r="F23" s="648"/>
      <c r="G23" s="648"/>
      <c r="H23" s="648"/>
      <c r="I23" s="268"/>
      <c r="Q23" s="208"/>
      <c r="R23" s="208"/>
      <c r="S23" s="208"/>
      <c r="T23" s="208"/>
      <c r="U23" s="208"/>
    </row>
    <row r="24" spans="1:21" s="207" customFormat="1" ht="11.25" customHeight="1">
      <c r="A24" s="653" t="s">
        <v>500</v>
      </c>
      <c r="B24" s="653"/>
      <c r="C24" s="653"/>
      <c r="D24" s="653"/>
      <c r="E24" s="653"/>
      <c r="F24" s="268"/>
      <c r="G24" s="268"/>
      <c r="H24" s="268"/>
      <c r="I24" s="268"/>
      <c r="Q24" s="208"/>
      <c r="R24" s="208"/>
      <c r="S24" s="208"/>
      <c r="T24" s="208"/>
      <c r="U24" s="208"/>
    </row>
    <row r="25" spans="1:21" s="207" customFormat="1" ht="11.25" customHeight="1">
      <c r="A25" s="35"/>
      <c r="B25" s="35"/>
      <c r="C25" s="35"/>
      <c r="D25" s="35"/>
      <c r="E25" s="35"/>
      <c r="F25" s="35"/>
      <c r="Q25" s="208"/>
      <c r="R25" s="208"/>
      <c r="S25" s="208"/>
      <c r="T25" s="208"/>
      <c r="U25" s="208"/>
    </row>
    <row r="26" spans="1:21" s="207" customFormat="1" ht="11.25" customHeight="1">
      <c r="A26" s="210" t="s">
        <v>501</v>
      </c>
      <c r="B26" s="209"/>
      <c r="Q26" s="208"/>
      <c r="R26" s="208"/>
      <c r="S26" s="208"/>
      <c r="T26" s="208"/>
      <c r="U26" s="208"/>
    </row>
    <row r="27" spans="1:21">
      <c r="A27" s="206"/>
      <c r="B27" s="205"/>
    </row>
    <row r="28" spans="1:21">
      <c r="A28" s="206"/>
      <c r="B28" s="205"/>
    </row>
    <row r="29" spans="1:21">
      <c r="A29" s="206"/>
      <c r="B29" s="205"/>
    </row>
    <row r="30" spans="1:21">
      <c r="A30" s="206"/>
      <c r="B30" s="205"/>
    </row>
    <row r="31" spans="1:21">
      <c r="A31" s="206"/>
      <c r="B31" s="205"/>
    </row>
    <row r="32" spans="1:21">
      <c r="A32" s="206"/>
      <c r="B32" s="205"/>
    </row>
    <row r="33" spans="1:2">
      <c r="A33" s="206"/>
      <c r="B33" s="205"/>
    </row>
    <row r="34" spans="1:2">
      <c r="A34" s="206"/>
      <c r="B34" s="205"/>
    </row>
    <row r="35" spans="1:2">
      <c r="A35" s="206"/>
      <c r="B35" s="205"/>
    </row>
    <row r="36" spans="1:2">
      <c r="A36" s="206"/>
      <c r="B36" s="205"/>
    </row>
    <row r="37" spans="1:2">
      <c r="A37" s="206"/>
      <c r="B37" s="205"/>
    </row>
    <row r="38" spans="1:2">
      <c r="A38" s="206"/>
      <c r="B38" s="205"/>
    </row>
    <row r="39" spans="1:2">
      <c r="A39" s="206"/>
      <c r="B39" s="205"/>
    </row>
    <row r="40" spans="1:2">
      <c r="A40" s="206"/>
      <c r="B40" s="205"/>
    </row>
    <row r="41" spans="1:2">
      <c r="A41" s="206"/>
      <c r="B41" s="205"/>
    </row>
    <row r="42" spans="1:2">
      <c r="A42" s="206"/>
      <c r="B42" s="205"/>
    </row>
    <row r="43" spans="1:2">
      <c r="A43" s="206"/>
      <c r="B43" s="205"/>
    </row>
    <row r="44" spans="1:2">
      <c r="A44" s="206"/>
      <c r="B44" s="205"/>
    </row>
    <row r="45" spans="1:2">
      <c r="A45" s="206"/>
      <c r="B45" s="205"/>
    </row>
    <row r="46" spans="1:2">
      <c r="A46" s="206"/>
      <c r="B46" s="205"/>
    </row>
    <row r="47" spans="1:2">
      <c r="A47" s="206"/>
      <c r="B47" s="205"/>
    </row>
    <row r="48" spans="1:2">
      <c r="A48" s="206"/>
      <c r="B48" s="205"/>
    </row>
    <row r="49" spans="1:2">
      <c r="A49" s="206"/>
      <c r="B49" s="205"/>
    </row>
    <row r="50" spans="1:2">
      <c r="A50" s="206"/>
      <c r="B50" s="205"/>
    </row>
    <row r="51" spans="1:2">
      <c r="A51" s="206"/>
      <c r="B51" s="205"/>
    </row>
    <row r="52" spans="1:2">
      <c r="A52" s="206"/>
      <c r="B52" s="205"/>
    </row>
    <row r="53" spans="1:2">
      <c r="A53" s="206"/>
      <c r="B53" s="205"/>
    </row>
    <row r="54" spans="1:2">
      <c r="A54" s="206"/>
      <c r="B54" s="205"/>
    </row>
    <row r="55" spans="1:2">
      <c r="A55" s="206"/>
      <c r="B55" s="205"/>
    </row>
    <row r="56" spans="1:2">
      <c r="A56" s="206"/>
      <c r="B56" s="205"/>
    </row>
    <row r="57" spans="1:2">
      <c r="A57" s="206"/>
      <c r="B57" s="205"/>
    </row>
    <row r="58" spans="1:2">
      <c r="B58" s="204"/>
    </row>
    <row r="59" spans="1:2">
      <c r="B59" s="204"/>
    </row>
    <row r="60" spans="1:2">
      <c r="B60" s="204"/>
    </row>
    <row r="61" spans="1:2">
      <c r="B61" s="204"/>
    </row>
    <row r="62" spans="1:2">
      <c r="B62" s="204"/>
    </row>
    <row r="63" spans="1:2">
      <c r="B63" s="204"/>
    </row>
    <row r="64" spans="1:2">
      <c r="B64" s="204"/>
    </row>
    <row r="65" spans="2:2">
      <c r="B65" s="204"/>
    </row>
    <row r="66" spans="2:2">
      <c r="B66" s="204"/>
    </row>
    <row r="67" spans="2:2">
      <c r="B67" s="204"/>
    </row>
    <row r="68" spans="2:2">
      <c r="B68" s="204"/>
    </row>
    <row r="69" spans="2:2">
      <c r="B69" s="204"/>
    </row>
    <row r="70" spans="2:2">
      <c r="B70" s="204"/>
    </row>
    <row r="71" spans="2:2">
      <c r="B71" s="204"/>
    </row>
    <row r="72" spans="2:2">
      <c r="B72" s="204"/>
    </row>
    <row r="73" spans="2:2">
      <c r="B73" s="204"/>
    </row>
    <row r="74" spans="2:2">
      <c r="B74" s="204"/>
    </row>
    <row r="75" spans="2:2">
      <c r="B75" s="204"/>
    </row>
    <row r="76" spans="2:2">
      <c r="B76" s="204"/>
    </row>
    <row r="77" spans="2:2">
      <c r="B77" s="204"/>
    </row>
    <row r="78" spans="2:2">
      <c r="B78" s="204"/>
    </row>
    <row r="79" spans="2:2">
      <c r="B79" s="204"/>
    </row>
    <row r="80" spans="2:2">
      <c r="B80" s="204"/>
    </row>
    <row r="81" spans="2:2">
      <c r="B81" s="204"/>
    </row>
    <row r="82" spans="2:2">
      <c r="B82" s="204"/>
    </row>
    <row r="83" spans="2:2">
      <c r="B83" s="204"/>
    </row>
    <row r="84" spans="2:2">
      <c r="B84" s="204"/>
    </row>
    <row r="85" spans="2:2">
      <c r="B85" s="204"/>
    </row>
  </sheetData>
  <mergeCells count="13">
    <mergeCell ref="M9:M10"/>
    <mergeCell ref="A23:H23"/>
    <mergeCell ref="A24:E24"/>
    <mergeCell ref="L8:L10"/>
    <mergeCell ref="A10:E10"/>
    <mergeCell ref="J9:J10"/>
    <mergeCell ref="K9:K10"/>
    <mergeCell ref="A1:D1"/>
    <mergeCell ref="I1:J1"/>
    <mergeCell ref="B4:D4"/>
    <mergeCell ref="F4:H4"/>
    <mergeCell ref="A6:A7"/>
    <mergeCell ref="A2:K2"/>
  </mergeCells>
  <pageMargins left="0.15748031496062992" right="0.15748031496062992" top="0.98425196850393704" bottom="0.98425196850393704" header="0.51181102362204722" footer="0.51181102362204722"/>
  <pageSetup paperSize="9" scale="35" orientation="landscape" r:id="rId1"/>
  <headerFooter alignWithMargins="0">
    <oddFooter>&amp;L© Crown Copyright 2015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7"/>
  <sheetViews>
    <sheetView workbookViewId="0">
      <selection sqref="A1:C1"/>
    </sheetView>
  </sheetViews>
  <sheetFormatPr defaultRowHeight="12.75"/>
  <cols>
    <col min="1" max="1" width="20.42578125" style="317" customWidth="1"/>
    <col min="2" max="2" width="17.28515625" style="317" customWidth="1"/>
    <col min="3" max="3" width="9.140625" style="317"/>
    <col min="4" max="4" width="9.140625" style="1"/>
    <col min="5" max="16384" width="9.140625" style="317"/>
  </cols>
  <sheetData>
    <row r="1" spans="1:6" s="511" customFormat="1" ht="18" customHeight="1">
      <c r="A1" s="604" t="s">
        <v>458</v>
      </c>
      <c r="B1" s="604"/>
      <c r="C1" s="604"/>
      <c r="D1" s="515"/>
    </row>
    <row r="2" spans="1:6" ht="18" customHeight="1">
      <c r="A2" s="609" t="s">
        <v>703</v>
      </c>
      <c r="B2" s="609"/>
      <c r="C2" s="609"/>
      <c r="D2" s="609"/>
      <c r="E2" s="609"/>
      <c r="F2" s="609"/>
    </row>
    <row r="3" spans="1:6" ht="15.75">
      <c r="A3" s="256"/>
      <c r="B3" s="3"/>
    </row>
    <row r="4" spans="1:6" s="363" customFormat="1" ht="23.25" customHeight="1">
      <c r="A4" s="654" t="s">
        <v>778</v>
      </c>
      <c r="B4" s="654"/>
      <c r="D4" s="219"/>
    </row>
    <row r="5" spans="1:6" ht="19.5" customHeight="1">
      <c r="A5" s="4" t="s">
        <v>327</v>
      </c>
      <c r="B5" s="4" t="s">
        <v>328</v>
      </c>
    </row>
    <row r="6" spans="1:6" ht="19.5" customHeight="1">
      <c r="A6" s="358" t="s">
        <v>329</v>
      </c>
      <c r="B6" s="331">
        <v>-29.1</v>
      </c>
      <c r="D6" s="1" t="str">
        <f t="shared" ref="D6:D37" si="0">IF(MOD(LEFT(A6,4),3)=2,A6,"")</f>
        <v/>
      </c>
    </row>
    <row r="7" spans="1:6">
      <c r="A7" s="358" t="s">
        <v>330</v>
      </c>
      <c r="B7" s="331">
        <v>-31.3</v>
      </c>
      <c r="D7" s="1" t="str">
        <f t="shared" si="0"/>
        <v>1952-1953</v>
      </c>
      <c r="E7" s="48"/>
    </row>
    <row r="8" spans="1:6">
      <c r="A8" s="358" t="s">
        <v>331</v>
      </c>
      <c r="B8" s="331">
        <v>-27</v>
      </c>
      <c r="D8" s="1" t="str">
        <f t="shared" si="0"/>
        <v/>
      </c>
    </row>
    <row r="9" spans="1:6">
      <c r="A9" s="358" t="s">
        <v>332</v>
      </c>
      <c r="B9" s="331">
        <v>-25.1</v>
      </c>
      <c r="D9" s="1" t="str">
        <f t="shared" si="0"/>
        <v/>
      </c>
    </row>
    <row r="10" spans="1:6">
      <c r="A10" s="358" t="s">
        <v>333</v>
      </c>
      <c r="B10" s="331">
        <v>-27.2</v>
      </c>
      <c r="D10" s="1" t="str">
        <f t="shared" si="0"/>
        <v>1955-1956</v>
      </c>
    </row>
    <row r="11" spans="1:6">
      <c r="A11" s="358" t="s">
        <v>334</v>
      </c>
      <c r="B11" s="331">
        <v>-33.1</v>
      </c>
      <c r="D11" s="1" t="str">
        <f t="shared" si="0"/>
        <v/>
      </c>
    </row>
    <row r="12" spans="1:6">
      <c r="A12" s="358" t="s">
        <v>335</v>
      </c>
      <c r="B12" s="331">
        <v>-25.4</v>
      </c>
      <c r="D12" s="1" t="str">
        <f t="shared" si="0"/>
        <v/>
      </c>
    </row>
    <row r="13" spans="1:6">
      <c r="A13" s="358" t="s">
        <v>336</v>
      </c>
      <c r="B13" s="331">
        <v>-20.3</v>
      </c>
      <c r="D13" s="1" t="str">
        <f t="shared" si="0"/>
        <v>1958-1959</v>
      </c>
    </row>
    <row r="14" spans="1:6">
      <c r="A14" s="358" t="s">
        <v>337</v>
      </c>
      <c r="B14" s="331">
        <v>-28.5</v>
      </c>
      <c r="D14" s="1" t="str">
        <f t="shared" si="0"/>
        <v/>
      </c>
    </row>
    <row r="15" spans="1:6">
      <c r="A15" s="358" t="s">
        <v>338</v>
      </c>
      <c r="B15" s="331">
        <v>-34.6</v>
      </c>
      <c r="D15" s="1" t="str">
        <f t="shared" si="0"/>
        <v/>
      </c>
    </row>
    <row r="16" spans="1:6">
      <c r="A16" s="358" t="s">
        <v>339</v>
      </c>
      <c r="B16" s="331">
        <v>-29</v>
      </c>
      <c r="D16" s="1" t="str">
        <f t="shared" si="0"/>
        <v>1961-1962</v>
      </c>
    </row>
    <row r="17" spans="1:4">
      <c r="A17" s="358" t="s">
        <v>340</v>
      </c>
      <c r="B17" s="331">
        <v>-33.9</v>
      </c>
      <c r="D17" s="1" t="str">
        <f t="shared" si="0"/>
        <v/>
      </c>
    </row>
    <row r="18" spans="1:4">
      <c r="A18" s="358" t="s">
        <v>341</v>
      </c>
      <c r="B18" s="331">
        <v>-39.1</v>
      </c>
      <c r="D18" s="1" t="str">
        <f t="shared" si="0"/>
        <v/>
      </c>
    </row>
    <row r="19" spans="1:4">
      <c r="A19" s="358" t="s">
        <v>342</v>
      </c>
      <c r="B19" s="331">
        <v>-39.1</v>
      </c>
      <c r="D19" s="1" t="str">
        <f t="shared" si="0"/>
        <v>1964-1965</v>
      </c>
    </row>
    <row r="20" spans="1:4">
      <c r="A20" s="358" t="s">
        <v>343</v>
      </c>
      <c r="B20" s="331">
        <v>-43.2</v>
      </c>
      <c r="D20" s="1" t="str">
        <f t="shared" si="0"/>
        <v/>
      </c>
    </row>
    <row r="21" spans="1:4">
      <c r="A21" s="358" t="s">
        <v>344</v>
      </c>
      <c r="B21" s="331">
        <v>-43.1</v>
      </c>
      <c r="D21" s="1" t="str">
        <f t="shared" si="0"/>
        <v/>
      </c>
    </row>
    <row r="22" spans="1:4">
      <c r="A22" s="358" t="s">
        <v>345</v>
      </c>
      <c r="B22" s="331">
        <v>-32</v>
      </c>
      <c r="D22" s="1" t="str">
        <f t="shared" si="0"/>
        <v>1967-1968</v>
      </c>
    </row>
    <row r="23" spans="1:4">
      <c r="A23" s="358" t="s">
        <v>346</v>
      </c>
      <c r="B23" s="331">
        <v>-23.9</v>
      </c>
      <c r="D23" s="1" t="str">
        <f t="shared" si="0"/>
        <v/>
      </c>
    </row>
    <row r="24" spans="1:4">
      <c r="A24" s="358" t="s">
        <v>347</v>
      </c>
      <c r="B24" s="331">
        <v>-20.100000000000001</v>
      </c>
      <c r="D24" s="1" t="str">
        <f t="shared" si="0"/>
        <v/>
      </c>
    </row>
    <row r="25" spans="1:4">
      <c r="A25" s="358" t="s">
        <v>348</v>
      </c>
      <c r="B25" s="331">
        <v>-21.7</v>
      </c>
      <c r="D25" s="1" t="str">
        <f t="shared" si="0"/>
        <v>1970-1971</v>
      </c>
    </row>
    <row r="26" spans="1:4">
      <c r="A26" s="358" t="s">
        <v>349</v>
      </c>
      <c r="B26" s="331">
        <v>-27.6</v>
      </c>
      <c r="D26" s="1" t="str">
        <f t="shared" si="0"/>
        <v/>
      </c>
    </row>
    <row r="27" spans="1:4">
      <c r="A27" s="358" t="s">
        <v>350</v>
      </c>
      <c r="B27" s="331">
        <v>-10.7</v>
      </c>
      <c r="D27" s="1" t="str">
        <f t="shared" si="0"/>
        <v/>
      </c>
    </row>
    <row r="28" spans="1:4">
      <c r="A28" s="358" t="s">
        <v>351</v>
      </c>
      <c r="B28" s="331">
        <v>-2</v>
      </c>
      <c r="D28" s="1" t="str">
        <f t="shared" si="0"/>
        <v>1973-1974</v>
      </c>
    </row>
    <row r="29" spans="1:4">
      <c r="A29" s="358" t="s">
        <v>352</v>
      </c>
      <c r="B29" s="331">
        <v>-19</v>
      </c>
      <c r="D29" s="1" t="str">
        <f t="shared" si="0"/>
        <v/>
      </c>
    </row>
    <row r="30" spans="1:4">
      <c r="A30" s="358" t="s">
        <v>353</v>
      </c>
      <c r="B30" s="331">
        <v>-4.8</v>
      </c>
      <c r="D30" s="1" t="str">
        <f t="shared" si="0"/>
        <v/>
      </c>
    </row>
    <row r="31" spans="1:4">
      <c r="A31" s="358" t="s">
        <v>354</v>
      </c>
      <c r="B31" s="331">
        <v>-9.8000000000000007</v>
      </c>
      <c r="D31" s="1" t="str">
        <f t="shared" si="0"/>
        <v>1976-1977</v>
      </c>
    </row>
    <row r="32" spans="1:4">
      <c r="A32" s="358" t="s">
        <v>355</v>
      </c>
      <c r="B32" s="331">
        <v>-16.3</v>
      </c>
      <c r="D32" s="1" t="str">
        <f t="shared" si="0"/>
        <v/>
      </c>
    </row>
    <row r="33" spans="1:4">
      <c r="A33" s="358" t="s">
        <v>356</v>
      </c>
      <c r="B33" s="331">
        <v>-14.6</v>
      </c>
      <c r="D33" s="1" t="str">
        <f t="shared" si="0"/>
        <v/>
      </c>
    </row>
    <row r="34" spans="1:4">
      <c r="A34" s="358" t="s">
        <v>357</v>
      </c>
      <c r="B34" s="331">
        <v>-16.3</v>
      </c>
      <c r="D34" s="1" t="str">
        <f t="shared" si="0"/>
        <v>1979-1980</v>
      </c>
    </row>
    <row r="35" spans="1:4">
      <c r="A35" s="358" t="s">
        <v>358</v>
      </c>
      <c r="B35" s="331">
        <v>-23.1</v>
      </c>
      <c r="D35" s="1" t="str">
        <f t="shared" si="0"/>
        <v/>
      </c>
    </row>
    <row r="36" spans="1:4">
      <c r="A36" s="358" t="s">
        <v>359</v>
      </c>
      <c r="B36" s="331">
        <v>-16.850000000000001</v>
      </c>
      <c r="D36" s="1" t="str">
        <f t="shared" si="0"/>
        <v/>
      </c>
    </row>
    <row r="37" spans="1:4">
      <c r="A37" s="358" t="s">
        <v>360</v>
      </c>
      <c r="B37" s="331">
        <v>-19.72</v>
      </c>
      <c r="D37" s="1" t="str">
        <f t="shared" si="0"/>
        <v>1982-1983</v>
      </c>
    </row>
    <row r="38" spans="1:4">
      <c r="A38" s="358" t="s">
        <v>361</v>
      </c>
      <c r="B38" s="331">
        <v>-12.04</v>
      </c>
      <c r="D38" s="1" t="str">
        <f t="shared" ref="D38:D68" si="1">IF(MOD(LEFT(A38,4),3)=2,A38,"")</f>
        <v/>
      </c>
    </row>
    <row r="39" spans="1:4">
      <c r="A39" s="358" t="s">
        <v>362</v>
      </c>
      <c r="B39" s="331">
        <v>-14.99</v>
      </c>
      <c r="D39" s="1" t="str">
        <f t="shared" si="1"/>
        <v/>
      </c>
    </row>
    <row r="40" spans="1:4">
      <c r="A40" s="358" t="s">
        <v>363</v>
      </c>
      <c r="B40" s="331">
        <v>-17.63</v>
      </c>
      <c r="D40" s="1" t="str">
        <f t="shared" si="1"/>
        <v>1985-1986</v>
      </c>
    </row>
    <row r="41" spans="1:4">
      <c r="A41" s="358" t="s">
        <v>364</v>
      </c>
      <c r="B41" s="331">
        <v>-18.039000000000001</v>
      </c>
      <c r="D41" s="1" t="str">
        <f t="shared" si="1"/>
        <v/>
      </c>
    </row>
    <row r="42" spans="1:4">
      <c r="A42" s="358" t="s">
        <v>365</v>
      </c>
      <c r="B42" s="331">
        <v>-27.23</v>
      </c>
      <c r="D42" s="1" t="str">
        <f t="shared" si="1"/>
        <v/>
      </c>
    </row>
    <row r="43" spans="1:4">
      <c r="A43" s="358" t="s">
        <v>366</v>
      </c>
      <c r="B43" s="331">
        <v>-2.907</v>
      </c>
      <c r="D43" s="1" t="str">
        <f t="shared" si="1"/>
        <v>1988-1989</v>
      </c>
    </row>
    <row r="44" spans="1:4">
      <c r="A44" s="358" t="s">
        <v>367</v>
      </c>
      <c r="B44" s="331">
        <v>4.9850000000000003</v>
      </c>
      <c r="D44" s="1" t="str">
        <f t="shared" si="1"/>
        <v/>
      </c>
    </row>
    <row r="45" spans="1:4">
      <c r="A45" s="358" t="s">
        <v>368</v>
      </c>
      <c r="B45" s="331">
        <v>-1.9159999999999999</v>
      </c>
      <c r="D45" s="1" t="str">
        <f t="shared" si="1"/>
        <v/>
      </c>
    </row>
    <row r="46" spans="1:4">
      <c r="A46" s="358" t="s">
        <v>369</v>
      </c>
      <c r="B46" s="331">
        <v>-1.9</v>
      </c>
      <c r="D46" s="1" t="str">
        <f t="shared" si="1"/>
        <v>1991-1992</v>
      </c>
    </row>
    <row r="47" spans="1:4">
      <c r="A47" s="358" t="s">
        <v>370</v>
      </c>
      <c r="B47" s="331">
        <v>4.7</v>
      </c>
      <c r="D47" s="1" t="str">
        <f t="shared" si="1"/>
        <v/>
      </c>
    </row>
    <row r="48" spans="1:4">
      <c r="A48" s="358" t="s">
        <v>371</v>
      </c>
      <c r="B48" s="331">
        <v>9.4</v>
      </c>
      <c r="D48" s="1" t="str">
        <f t="shared" si="1"/>
        <v/>
      </c>
    </row>
    <row r="49" spans="1:4">
      <c r="A49" s="358" t="s">
        <v>372</v>
      </c>
      <c r="B49" s="331">
        <v>2.4</v>
      </c>
      <c r="D49" s="1" t="str">
        <f t="shared" si="1"/>
        <v>1994-1995</v>
      </c>
    </row>
    <row r="50" spans="1:4">
      <c r="A50" s="358" t="s">
        <v>373</v>
      </c>
      <c r="B50" s="331">
        <v>-7.2</v>
      </c>
      <c r="D50" s="1" t="str">
        <f t="shared" si="1"/>
        <v/>
      </c>
    </row>
    <row r="51" spans="1:4">
      <c r="A51" s="358" t="s">
        <v>374</v>
      </c>
      <c r="B51" s="331">
        <v>-7.5</v>
      </c>
      <c r="D51" s="1" t="str">
        <f t="shared" si="1"/>
        <v/>
      </c>
    </row>
    <row r="52" spans="1:4">
      <c r="A52" s="358" t="s">
        <v>375</v>
      </c>
      <c r="B52" s="331">
        <v>-5.7</v>
      </c>
      <c r="D52" s="1" t="str">
        <f t="shared" si="1"/>
        <v>1997-1998</v>
      </c>
    </row>
    <row r="53" spans="1:4">
      <c r="A53" s="358" t="s">
        <v>376</v>
      </c>
      <c r="B53" s="331">
        <v>-2.2000000000000002</v>
      </c>
      <c r="D53" s="1" t="str">
        <f t="shared" si="1"/>
        <v/>
      </c>
    </row>
    <row r="54" spans="1:4">
      <c r="A54" s="358" t="s">
        <v>377</v>
      </c>
      <c r="B54" s="331">
        <v>-3.6</v>
      </c>
      <c r="D54" s="1" t="str">
        <f t="shared" si="1"/>
        <v/>
      </c>
    </row>
    <row r="55" spans="1:4">
      <c r="A55" s="358" t="s">
        <v>378</v>
      </c>
      <c r="B55" s="331">
        <v>5.2</v>
      </c>
      <c r="D55" s="1" t="str">
        <f t="shared" si="1"/>
        <v>2000-2001</v>
      </c>
    </row>
    <row r="56" spans="1:4">
      <c r="A56" s="358" t="s">
        <v>379</v>
      </c>
      <c r="B56" s="331">
        <v>6.3</v>
      </c>
      <c r="C56" s="5"/>
      <c r="D56" s="1" t="str">
        <f t="shared" si="1"/>
        <v/>
      </c>
    </row>
    <row r="57" spans="1:4">
      <c r="A57" s="358" t="s">
        <v>380</v>
      </c>
      <c r="B57" s="331">
        <v>5.6</v>
      </c>
      <c r="C57" s="5"/>
      <c r="D57" s="1" t="str">
        <f t="shared" si="1"/>
        <v/>
      </c>
    </row>
    <row r="58" spans="1:4">
      <c r="A58" s="358" t="s">
        <v>381</v>
      </c>
      <c r="B58" s="331">
        <v>18.600000000000001</v>
      </c>
      <c r="C58" s="6"/>
      <c r="D58" s="1" t="str">
        <f t="shared" si="1"/>
        <v>2003-2004</v>
      </c>
    </row>
    <row r="59" spans="1:4">
      <c r="A59" s="358" t="s">
        <v>382</v>
      </c>
      <c r="B59" s="331">
        <v>25.3</v>
      </c>
      <c r="C59" s="6"/>
      <c r="D59" s="1" t="str">
        <f t="shared" si="1"/>
        <v/>
      </c>
    </row>
    <row r="60" spans="1:4">
      <c r="A60" s="358" t="s">
        <v>383</v>
      </c>
      <c r="B60" s="331">
        <v>18.8</v>
      </c>
      <c r="C60" s="6"/>
      <c r="D60" s="1" t="str">
        <f t="shared" si="1"/>
        <v/>
      </c>
    </row>
    <row r="61" spans="1:4">
      <c r="A61" s="358" t="s">
        <v>384</v>
      </c>
      <c r="B61" s="331">
        <v>33</v>
      </c>
      <c r="C61" s="6"/>
      <c r="D61" s="1" t="str">
        <f t="shared" si="1"/>
        <v>2006-2007</v>
      </c>
    </row>
    <row r="62" spans="1:4">
      <c r="A62" s="358" t="s">
        <v>385</v>
      </c>
      <c r="B62" s="331">
        <v>26.4</v>
      </c>
      <c r="C62" s="6"/>
      <c r="D62" s="1" t="str">
        <f t="shared" si="1"/>
        <v/>
      </c>
    </row>
    <row r="63" spans="1:4">
      <c r="A63" s="358" t="s">
        <v>386</v>
      </c>
      <c r="B63" s="331">
        <v>24.4</v>
      </c>
      <c r="C63" s="6"/>
      <c r="D63" s="1" t="str">
        <f t="shared" si="1"/>
        <v/>
      </c>
    </row>
    <row r="64" spans="1:4">
      <c r="A64" s="358" t="s">
        <v>387</v>
      </c>
      <c r="B64" s="331">
        <v>26.1</v>
      </c>
      <c r="C64" s="7"/>
      <c r="D64" s="1" t="str">
        <f t="shared" si="1"/>
        <v>2009-2010</v>
      </c>
    </row>
    <row r="65" spans="1:4">
      <c r="A65" s="358" t="s">
        <v>388</v>
      </c>
      <c r="B65" s="331">
        <v>30.2</v>
      </c>
      <c r="C65" s="7"/>
      <c r="D65" s="1" t="str">
        <f t="shared" si="1"/>
        <v/>
      </c>
    </row>
    <row r="66" spans="1:4">
      <c r="A66" s="358" t="s">
        <v>389</v>
      </c>
      <c r="B66" s="331">
        <v>12.7</v>
      </c>
      <c r="D66" s="1" t="str">
        <f t="shared" si="1"/>
        <v/>
      </c>
    </row>
    <row r="67" spans="1:4">
      <c r="A67" s="358" t="s">
        <v>390</v>
      </c>
      <c r="B67" s="331">
        <v>10</v>
      </c>
      <c r="D67" s="1" t="str">
        <f t="shared" si="1"/>
        <v>2012-2013</v>
      </c>
    </row>
    <row r="68" spans="1:4">
      <c r="A68" s="354" t="s">
        <v>459</v>
      </c>
      <c r="B68" s="364">
        <v>17.585000000000001</v>
      </c>
      <c r="D68" s="1" t="str">
        <f t="shared" si="1"/>
        <v/>
      </c>
    </row>
    <row r="69" spans="1:4">
      <c r="A69" s="358"/>
    </row>
    <row r="70" spans="1:4">
      <c r="A70" s="36" t="s">
        <v>609</v>
      </c>
    </row>
    <row r="71" spans="1:4">
      <c r="A71" s="249" t="s">
        <v>612</v>
      </c>
    </row>
    <row r="72" spans="1:4">
      <c r="A72" s="618" t="s">
        <v>610</v>
      </c>
      <c r="B72" s="618"/>
    </row>
    <row r="74" spans="1:4">
      <c r="A74" s="582" t="s">
        <v>491</v>
      </c>
      <c r="B74" s="582"/>
    </row>
    <row r="80" spans="1:4">
      <c r="D80" s="317"/>
    </row>
    <row r="81" spans="4:4">
      <c r="D81" s="317"/>
    </row>
    <row r="82" spans="4:4">
      <c r="D82" s="317"/>
    </row>
    <row r="83" spans="4:4">
      <c r="D83" s="317"/>
    </row>
    <row r="84" spans="4:4">
      <c r="D84" s="317"/>
    </row>
    <row r="85" spans="4:4">
      <c r="D85" s="317"/>
    </row>
    <row r="86" spans="4:4">
      <c r="D86" s="317"/>
    </row>
    <row r="87" spans="4:4">
      <c r="D87" s="317"/>
    </row>
    <row r="88" spans="4:4">
      <c r="D88" s="317"/>
    </row>
    <row r="89" spans="4:4">
      <c r="D89" s="317"/>
    </row>
    <row r="90" spans="4:4">
      <c r="D90" s="317"/>
    </row>
    <row r="91" spans="4:4">
      <c r="D91" s="317"/>
    </row>
    <row r="92" spans="4:4">
      <c r="D92" s="317"/>
    </row>
    <row r="93" spans="4:4">
      <c r="D93" s="317"/>
    </row>
    <row r="94" spans="4:4">
      <c r="D94" s="317"/>
    </row>
    <row r="95" spans="4:4">
      <c r="D95" s="317"/>
    </row>
    <row r="96" spans="4:4">
      <c r="D96" s="317"/>
    </row>
    <row r="97" spans="4:4">
      <c r="D97" s="317"/>
    </row>
    <row r="98" spans="4:4">
      <c r="D98" s="317"/>
    </row>
    <row r="99" spans="4:4">
      <c r="D99" s="317"/>
    </row>
    <row r="100" spans="4:4">
      <c r="D100" s="317"/>
    </row>
    <row r="101" spans="4:4">
      <c r="D101" s="317"/>
    </row>
    <row r="102" spans="4:4">
      <c r="D102" s="317"/>
    </row>
    <row r="103" spans="4:4">
      <c r="D103" s="317"/>
    </row>
    <row r="104" spans="4:4">
      <c r="D104" s="317"/>
    </row>
    <row r="105" spans="4:4">
      <c r="D105" s="317"/>
    </row>
    <row r="106" spans="4:4">
      <c r="D106" s="317"/>
    </row>
    <row r="107" spans="4:4">
      <c r="D107" s="317"/>
    </row>
    <row r="108" spans="4:4">
      <c r="D108" s="317"/>
    </row>
    <row r="109" spans="4:4">
      <c r="D109" s="317"/>
    </row>
    <row r="110" spans="4:4">
      <c r="D110" s="317"/>
    </row>
    <row r="111" spans="4:4">
      <c r="D111" s="317"/>
    </row>
    <row r="112" spans="4:4">
      <c r="D112" s="317"/>
    </row>
    <row r="113" spans="4:4">
      <c r="D113" s="317"/>
    </row>
    <row r="114" spans="4:4">
      <c r="D114" s="317"/>
    </row>
    <row r="115" spans="4:4">
      <c r="D115" s="317"/>
    </row>
    <row r="116" spans="4:4">
      <c r="D116" s="317"/>
    </row>
    <row r="117" spans="4:4">
      <c r="D117" s="317"/>
    </row>
    <row r="118" spans="4:4">
      <c r="D118" s="317"/>
    </row>
    <row r="119" spans="4:4">
      <c r="D119" s="317"/>
    </row>
    <row r="120" spans="4:4">
      <c r="D120" s="317"/>
    </row>
    <row r="121" spans="4:4">
      <c r="D121" s="317"/>
    </row>
    <row r="122" spans="4:4">
      <c r="D122" s="317"/>
    </row>
    <row r="123" spans="4:4">
      <c r="D123" s="317"/>
    </row>
    <row r="124" spans="4:4">
      <c r="D124" s="317"/>
    </row>
    <row r="125" spans="4:4">
      <c r="D125" s="317"/>
    </row>
    <row r="126" spans="4:4">
      <c r="D126" s="317"/>
    </row>
    <row r="127" spans="4:4">
      <c r="D127" s="317"/>
    </row>
    <row r="128" spans="4:4">
      <c r="D128" s="317"/>
    </row>
    <row r="129" spans="4:4">
      <c r="D129" s="317"/>
    </row>
    <row r="130" spans="4:4">
      <c r="D130" s="317"/>
    </row>
    <row r="131" spans="4:4">
      <c r="D131" s="317"/>
    </row>
    <row r="132" spans="4:4">
      <c r="D132" s="317"/>
    </row>
    <row r="133" spans="4:4">
      <c r="D133" s="317"/>
    </row>
    <row r="134" spans="4:4">
      <c r="D134" s="317"/>
    </row>
    <row r="135" spans="4:4">
      <c r="D135" s="317"/>
    </row>
    <row r="136" spans="4:4">
      <c r="D136" s="317"/>
    </row>
    <row r="137" spans="4:4">
      <c r="D137" s="317"/>
    </row>
    <row r="138" spans="4:4">
      <c r="D138" s="317"/>
    </row>
    <row r="139" spans="4:4">
      <c r="D139" s="317"/>
    </row>
    <row r="140" spans="4:4">
      <c r="D140" s="317"/>
    </row>
    <row r="141" spans="4:4">
      <c r="D141" s="317"/>
    </row>
    <row r="142" spans="4:4">
      <c r="D142" s="317"/>
    </row>
    <row r="143" spans="4:4">
      <c r="D143" s="317"/>
    </row>
    <row r="144" spans="4:4">
      <c r="D144" s="317"/>
    </row>
    <row r="145" spans="4:4">
      <c r="D145" s="317"/>
    </row>
    <row r="146" spans="4:4">
      <c r="D146" s="317"/>
    </row>
    <row r="147" spans="4:4">
      <c r="D147" s="317"/>
    </row>
    <row r="148" spans="4:4">
      <c r="D148" s="317"/>
    </row>
    <row r="149" spans="4:4">
      <c r="D149" s="317"/>
    </row>
    <row r="150" spans="4:4">
      <c r="D150" s="317"/>
    </row>
    <row r="151" spans="4:4">
      <c r="D151" s="317"/>
    </row>
    <row r="152" spans="4:4">
      <c r="D152" s="317"/>
    </row>
    <row r="153" spans="4:4">
      <c r="D153" s="317"/>
    </row>
    <row r="154" spans="4:4">
      <c r="D154" s="317"/>
    </row>
    <row r="155" spans="4:4">
      <c r="D155" s="317"/>
    </row>
    <row r="156" spans="4:4">
      <c r="D156" s="317"/>
    </row>
    <row r="157" spans="4:4">
      <c r="D157" s="317"/>
    </row>
    <row r="158" spans="4:4">
      <c r="D158" s="317"/>
    </row>
    <row r="159" spans="4:4">
      <c r="D159" s="317"/>
    </row>
    <row r="160" spans="4:4">
      <c r="D160" s="317"/>
    </row>
    <row r="161" spans="4:4">
      <c r="D161" s="317"/>
    </row>
    <row r="162" spans="4:4">
      <c r="D162" s="317"/>
    </row>
    <row r="163" spans="4:4">
      <c r="D163" s="317"/>
    </row>
    <row r="164" spans="4:4">
      <c r="D164" s="317"/>
    </row>
    <row r="165" spans="4:4">
      <c r="D165" s="317"/>
    </row>
    <row r="166" spans="4:4">
      <c r="D166" s="317"/>
    </row>
    <row r="167" spans="4:4">
      <c r="D167" s="317"/>
    </row>
    <row r="168" spans="4:4">
      <c r="D168" s="317"/>
    </row>
    <row r="169" spans="4:4">
      <c r="D169" s="317"/>
    </row>
    <row r="170" spans="4:4">
      <c r="D170" s="317"/>
    </row>
    <row r="171" spans="4:4">
      <c r="D171" s="317"/>
    </row>
    <row r="172" spans="4:4">
      <c r="D172" s="317"/>
    </row>
    <row r="173" spans="4:4">
      <c r="D173" s="317"/>
    </row>
    <row r="174" spans="4:4">
      <c r="D174" s="317"/>
    </row>
    <row r="175" spans="4:4">
      <c r="D175" s="317"/>
    </row>
    <row r="176" spans="4:4">
      <c r="D176" s="317"/>
    </row>
    <row r="177" spans="4:4">
      <c r="D177" s="317"/>
    </row>
    <row r="178" spans="4:4">
      <c r="D178" s="317"/>
    </row>
    <row r="179" spans="4:4">
      <c r="D179" s="317"/>
    </row>
    <row r="180" spans="4:4">
      <c r="D180" s="317"/>
    </row>
    <row r="181" spans="4:4">
      <c r="D181" s="317"/>
    </row>
    <row r="182" spans="4:4">
      <c r="D182" s="317"/>
    </row>
    <row r="183" spans="4:4">
      <c r="D183" s="317"/>
    </row>
    <row r="184" spans="4:4">
      <c r="D184" s="317"/>
    </row>
    <row r="185" spans="4:4">
      <c r="D185" s="317"/>
    </row>
    <row r="186" spans="4:4">
      <c r="D186" s="317"/>
    </row>
    <row r="187" spans="4:4">
      <c r="D187" s="317"/>
    </row>
    <row r="188" spans="4:4">
      <c r="D188" s="317"/>
    </row>
    <row r="189" spans="4:4">
      <c r="D189" s="317"/>
    </row>
    <row r="190" spans="4:4">
      <c r="D190" s="317"/>
    </row>
    <row r="191" spans="4:4">
      <c r="D191" s="317"/>
    </row>
    <row r="192" spans="4:4">
      <c r="D192" s="317"/>
    </row>
    <row r="193" spans="4:4">
      <c r="D193" s="317"/>
    </row>
    <row r="194" spans="4:4">
      <c r="D194" s="317"/>
    </row>
    <row r="195" spans="4:4">
      <c r="D195" s="317"/>
    </row>
    <row r="196" spans="4:4">
      <c r="D196" s="317"/>
    </row>
    <row r="197" spans="4:4">
      <c r="D197" s="317"/>
    </row>
    <row r="198" spans="4:4">
      <c r="D198" s="317"/>
    </row>
    <row r="199" spans="4:4">
      <c r="D199" s="317"/>
    </row>
    <row r="200" spans="4:4">
      <c r="D200" s="317"/>
    </row>
    <row r="201" spans="4:4">
      <c r="D201" s="317"/>
    </row>
    <row r="202" spans="4:4">
      <c r="D202" s="317"/>
    </row>
    <row r="203" spans="4:4">
      <c r="D203" s="317"/>
    </row>
    <row r="204" spans="4:4">
      <c r="D204" s="317"/>
    </row>
    <row r="205" spans="4:4">
      <c r="D205" s="317"/>
    </row>
    <row r="206" spans="4:4">
      <c r="D206" s="317"/>
    </row>
    <row r="207" spans="4:4">
      <c r="D207" s="317"/>
    </row>
    <row r="208" spans="4:4">
      <c r="D208" s="317"/>
    </row>
    <row r="209" spans="4:4">
      <c r="D209" s="317"/>
    </row>
    <row r="210" spans="4:4">
      <c r="D210" s="317"/>
    </row>
    <row r="211" spans="4:4">
      <c r="D211" s="317"/>
    </row>
    <row r="212" spans="4:4">
      <c r="D212" s="317"/>
    </row>
    <row r="213" spans="4:4">
      <c r="D213" s="317"/>
    </row>
    <row r="214" spans="4:4">
      <c r="D214" s="317"/>
    </row>
    <row r="215" spans="4:4">
      <c r="D215" s="317"/>
    </row>
    <row r="216" spans="4:4">
      <c r="D216" s="317"/>
    </row>
    <row r="217" spans="4:4">
      <c r="D217" s="317"/>
    </row>
    <row r="218" spans="4:4">
      <c r="D218" s="317"/>
    </row>
    <row r="219" spans="4:4">
      <c r="D219" s="317"/>
    </row>
    <row r="220" spans="4:4">
      <c r="D220" s="317"/>
    </row>
    <row r="221" spans="4:4">
      <c r="D221" s="317"/>
    </row>
    <row r="222" spans="4:4">
      <c r="D222" s="317"/>
    </row>
    <row r="223" spans="4:4">
      <c r="D223" s="317"/>
    </row>
    <row r="224" spans="4:4">
      <c r="D224" s="317"/>
    </row>
    <row r="225" spans="4:4">
      <c r="D225" s="317"/>
    </row>
    <row r="226" spans="4:4">
      <c r="D226" s="317"/>
    </row>
    <row r="227" spans="4:4">
      <c r="D227" s="317"/>
    </row>
    <row r="228" spans="4:4">
      <c r="D228" s="317"/>
    </row>
    <row r="229" spans="4:4">
      <c r="D229" s="317"/>
    </row>
    <row r="230" spans="4:4">
      <c r="D230" s="317"/>
    </row>
    <row r="231" spans="4:4">
      <c r="D231" s="317"/>
    </row>
    <row r="232" spans="4:4">
      <c r="D232" s="317"/>
    </row>
    <row r="233" spans="4:4">
      <c r="D233" s="317"/>
    </row>
    <row r="234" spans="4:4">
      <c r="D234" s="317"/>
    </row>
    <row r="235" spans="4:4">
      <c r="D235" s="317"/>
    </row>
    <row r="236" spans="4:4">
      <c r="D236" s="317"/>
    </row>
    <row r="237" spans="4:4">
      <c r="D237" s="317"/>
    </row>
    <row r="238" spans="4:4">
      <c r="D238" s="317"/>
    </row>
    <row r="239" spans="4:4">
      <c r="D239" s="317"/>
    </row>
    <row r="240" spans="4:4">
      <c r="D240" s="317"/>
    </row>
    <row r="241" spans="4:4">
      <c r="D241" s="317"/>
    </row>
    <row r="242" spans="4:4">
      <c r="D242" s="317"/>
    </row>
    <row r="243" spans="4:4">
      <c r="D243" s="317"/>
    </row>
    <row r="244" spans="4:4">
      <c r="D244" s="317"/>
    </row>
    <row r="245" spans="4:4">
      <c r="D245" s="317"/>
    </row>
    <row r="246" spans="4:4">
      <c r="D246" s="317"/>
    </row>
    <row r="247" spans="4:4">
      <c r="D247" s="317"/>
    </row>
    <row r="248" spans="4:4">
      <c r="D248" s="317"/>
    </row>
    <row r="249" spans="4:4">
      <c r="D249" s="317"/>
    </row>
    <row r="250" spans="4:4">
      <c r="D250" s="317"/>
    </row>
    <row r="251" spans="4:4">
      <c r="D251" s="317"/>
    </row>
    <row r="252" spans="4:4">
      <c r="D252" s="317"/>
    </row>
    <row r="253" spans="4:4">
      <c r="D253" s="317"/>
    </row>
    <row r="254" spans="4:4">
      <c r="D254" s="317"/>
    </row>
    <row r="255" spans="4:4">
      <c r="D255" s="317"/>
    </row>
    <row r="256" spans="4:4">
      <c r="D256" s="317"/>
    </row>
    <row r="257" spans="4:4">
      <c r="D257" s="317"/>
    </row>
    <row r="258" spans="4:4">
      <c r="D258" s="317"/>
    </row>
    <row r="259" spans="4:4">
      <c r="D259" s="317"/>
    </row>
    <row r="260" spans="4:4">
      <c r="D260" s="317"/>
    </row>
    <row r="261" spans="4:4">
      <c r="D261" s="317"/>
    </row>
    <row r="262" spans="4:4">
      <c r="D262" s="317"/>
    </row>
    <row r="263" spans="4:4">
      <c r="D263" s="317"/>
    </row>
    <row r="264" spans="4:4">
      <c r="D264" s="317"/>
    </row>
    <row r="265" spans="4:4">
      <c r="D265" s="317"/>
    </row>
    <row r="266" spans="4:4">
      <c r="D266" s="317"/>
    </row>
    <row r="267" spans="4:4">
      <c r="D267" s="317"/>
    </row>
    <row r="268" spans="4:4">
      <c r="D268" s="317"/>
    </row>
    <row r="269" spans="4:4">
      <c r="D269" s="317"/>
    </row>
    <row r="270" spans="4:4">
      <c r="D270" s="317"/>
    </row>
    <row r="271" spans="4:4">
      <c r="D271" s="317"/>
    </row>
    <row r="272" spans="4:4">
      <c r="D272" s="317"/>
    </row>
    <row r="273" spans="4:4">
      <c r="D273" s="317"/>
    </row>
    <row r="274" spans="4:4">
      <c r="D274" s="317"/>
    </row>
    <row r="275" spans="4:4">
      <c r="D275" s="317"/>
    </row>
    <row r="276" spans="4:4">
      <c r="D276" s="317"/>
    </row>
    <row r="277" spans="4:4">
      <c r="D277" s="317"/>
    </row>
    <row r="278" spans="4:4">
      <c r="D278" s="317"/>
    </row>
    <row r="279" spans="4:4">
      <c r="D279" s="317"/>
    </row>
    <row r="280" spans="4:4">
      <c r="D280" s="317"/>
    </row>
    <row r="281" spans="4:4">
      <c r="D281" s="317"/>
    </row>
    <row r="282" spans="4:4">
      <c r="D282" s="317"/>
    </row>
    <row r="283" spans="4:4">
      <c r="D283" s="317"/>
    </row>
    <row r="284" spans="4:4">
      <c r="D284" s="317"/>
    </row>
    <row r="285" spans="4:4">
      <c r="D285" s="317"/>
    </row>
    <row r="286" spans="4:4">
      <c r="D286" s="317"/>
    </row>
    <row r="287" spans="4:4">
      <c r="D287" s="317"/>
    </row>
    <row r="288" spans="4:4">
      <c r="D288" s="317"/>
    </row>
    <row r="289" spans="4:4">
      <c r="D289" s="317"/>
    </row>
    <row r="290" spans="4:4">
      <c r="D290" s="317"/>
    </row>
    <row r="291" spans="4:4">
      <c r="D291" s="317"/>
    </row>
    <row r="292" spans="4:4">
      <c r="D292" s="317"/>
    </row>
    <row r="293" spans="4:4">
      <c r="D293" s="317"/>
    </row>
    <row r="294" spans="4:4">
      <c r="D294" s="317"/>
    </row>
    <row r="295" spans="4:4">
      <c r="D295" s="317"/>
    </row>
    <row r="296" spans="4:4">
      <c r="D296" s="317"/>
    </row>
    <row r="297" spans="4:4">
      <c r="D297" s="317"/>
    </row>
    <row r="298" spans="4:4">
      <c r="D298" s="317"/>
    </row>
    <row r="299" spans="4:4">
      <c r="D299" s="317"/>
    </row>
    <row r="300" spans="4:4">
      <c r="D300" s="317"/>
    </row>
    <row r="301" spans="4:4">
      <c r="D301" s="317"/>
    </row>
    <row r="302" spans="4:4">
      <c r="D302" s="317"/>
    </row>
    <row r="303" spans="4:4">
      <c r="D303" s="317"/>
    </row>
    <row r="304" spans="4:4">
      <c r="D304" s="317"/>
    </row>
    <row r="305" spans="4:4">
      <c r="D305" s="317"/>
    </row>
    <row r="306" spans="4:4">
      <c r="D306" s="317"/>
    </row>
    <row r="307" spans="4:4">
      <c r="D307" s="317"/>
    </row>
  </sheetData>
  <mergeCells count="5">
    <mergeCell ref="A74:B74"/>
    <mergeCell ref="A72:B72"/>
    <mergeCell ref="A4:B4"/>
    <mergeCell ref="A2:F2"/>
    <mergeCell ref="A1:C1"/>
  </mergeCells>
  <pageMargins left="0.15748031496062992" right="0.15748031496062992" top="0.98425196850393704" bottom="0.98425196850393704" header="0.51181102362204722" footer="0.51181102362204722"/>
  <pageSetup paperSize="9" scale="11" orientation="landscape" r:id="rId1"/>
  <headerFooter alignWithMargins="0">
    <oddFooter>&amp;L© Crown Copyright 2015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workbookViewId="0">
      <selection sqref="A1:D1"/>
    </sheetView>
  </sheetViews>
  <sheetFormatPr defaultRowHeight="12.75"/>
  <cols>
    <col min="1" max="1" width="15.5703125" style="317" customWidth="1"/>
    <col min="2" max="2" width="14.7109375" style="317" customWidth="1"/>
    <col min="3" max="3" width="13.5703125" style="317" customWidth="1"/>
    <col min="4" max="4" width="11.28515625" style="317" customWidth="1"/>
    <col min="5" max="5" width="11.28515625" style="1" customWidth="1"/>
    <col min="6" max="16384" width="9.140625" style="317"/>
  </cols>
  <sheetData>
    <row r="1" spans="1:12" s="511" customFormat="1" ht="18" customHeight="1">
      <c r="A1" s="604" t="s">
        <v>458</v>
      </c>
      <c r="B1" s="604"/>
      <c r="C1" s="604"/>
      <c r="D1" s="604"/>
      <c r="E1" s="515"/>
    </row>
    <row r="2" spans="1:12" ht="18" customHeight="1">
      <c r="A2" s="581" t="s">
        <v>704</v>
      </c>
      <c r="B2" s="581"/>
      <c r="C2" s="581"/>
      <c r="D2" s="581"/>
      <c r="E2" s="581"/>
      <c r="F2" s="581"/>
      <c r="G2" s="581"/>
      <c r="H2" s="581"/>
    </row>
    <row r="4" spans="1:12" s="329" customFormat="1" ht="38.25" customHeight="1">
      <c r="A4" s="9" t="s">
        <v>63</v>
      </c>
      <c r="B4" s="9" t="s">
        <v>391</v>
      </c>
      <c r="C4" s="9" t="s">
        <v>392</v>
      </c>
      <c r="D4" s="9" t="s">
        <v>393</v>
      </c>
      <c r="E4" s="10" t="s">
        <v>394</v>
      </c>
      <c r="G4" s="8"/>
      <c r="H4" s="8"/>
      <c r="K4" s="360"/>
    </row>
    <row r="5" spans="1:12" ht="19.5" customHeight="1">
      <c r="A5" s="358" t="s">
        <v>371</v>
      </c>
      <c r="B5" s="332">
        <v>54500</v>
      </c>
      <c r="C5" s="332">
        <v>47300</v>
      </c>
      <c r="D5" s="332">
        <v>16000</v>
      </c>
      <c r="E5" s="361">
        <v>17000</v>
      </c>
      <c r="G5" s="332"/>
      <c r="H5" s="332"/>
      <c r="J5" s="332"/>
      <c r="K5" s="332"/>
      <c r="L5" s="332"/>
    </row>
    <row r="6" spans="1:12">
      <c r="A6" s="358" t="s">
        <v>372</v>
      </c>
      <c r="B6" s="332">
        <v>50700</v>
      </c>
      <c r="C6" s="332">
        <v>51000</v>
      </c>
      <c r="D6" s="332">
        <v>17000</v>
      </c>
      <c r="E6" s="361">
        <v>20000</v>
      </c>
      <c r="G6" s="332"/>
      <c r="H6" s="332"/>
      <c r="J6" s="332"/>
      <c r="K6" s="332"/>
      <c r="L6" s="332"/>
    </row>
    <row r="7" spans="1:12">
      <c r="A7" s="358" t="s">
        <v>373</v>
      </c>
      <c r="B7" s="332">
        <v>47900</v>
      </c>
      <c r="C7" s="332">
        <v>53100</v>
      </c>
      <c r="D7" s="332">
        <v>12000</v>
      </c>
      <c r="E7" s="361">
        <v>16000</v>
      </c>
      <c r="G7" s="332"/>
      <c r="H7" s="332"/>
      <c r="J7" s="332"/>
      <c r="K7" s="332"/>
      <c r="L7" s="332"/>
    </row>
    <row r="8" spans="1:12">
      <c r="A8" s="358" t="s">
        <v>374</v>
      </c>
      <c r="B8" s="332">
        <v>49500</v>
      </c>
      <c r="C8" s="332">
        <v>54100</v>
      </c>
      <c r="D8" s="332">
        <v>16000</v>
      </c>
      <c r="E8" s="361">
        <v>22000</v>
      </c>
      <c r="G8" s="332"/>
      <c r="H8" s="332"/>
      <c r="J8" s="332"/>
      <c r="K8" s="332"/>
      <c r="L8" s="332"/>
    </row>
    <row r="9" spans="1:12">
      <c r="A9" s="358" t="s">
        <v>375</v>
      </c>
      <c r="B9" s="332">
        <v>54600</v>
      </c>
      <c r="C9" s="332">
        <v>53400</v>
      </c>
      <c r="D9" s="332">
        <v>17000</v>
      </c>
      <c r="E9" s="361">
        <v>26000</v>
      </c>
      <c r="G9" s="332"/>
      <c r="H9" s="332"/>
      <c r="J9" s="332"/>
      <c r="K9" s="332"/>
      <c r="L9" s="332"/>
    </row>
    <row r="10" spans="1:12">
      <c r="A10" s="358" t="s">
        <v>376</v>
      </c>
      <c r="B10" s="332">
        <v>50400</v>
      </c>
      <c r="C10" s="332">
        <v>53500</v>
      </c>
      <c r="D10" s="332">
        <v>21000</v>
      </c>
      <c r="E10" s="361">
        <v>20000</v>
      </c>
      <c r="G10" s="332"/>
      <c r="H10" s="332"/>
      <c r="J10" s="332"/>
      <c r="K10" s="332"/>
      <c r="L10" s="332"/>
    </row>
    <row r="11" spans="1:12">
      <c r="A11" s="358" t="s">
        <v>377</v>
      </c>
      <c r="B11" s="332">
        <v>48700</v>
      </c>
      <c r="C11" s="332">
        <v>55400</v>
      </c>
      <c r="D11" s="332">
        <v>27000</v>
      </c>
      <c r="E11" s="361">
        <v>15000</v>
      </c>
      <c r="F11" s="359"/>
      <c r="G11" s="332"/>
      <c r="H11" s="332"/>
      <c r="J11" s="332"/>
      <c r="K11" s="332"/>
      <c r="L11" s="332"/>
    </row>
    <row r="12" spans="1:12">
      <c r="A12" s="358" t="s">
        <v>378</v>
      </c>
      <c r="B12" s="332">
        <v>54900</v>
      </c>
      <c r="C12" s="332">
        <v>51500</v>
      </c>
      <c r="D12" s="332">
        <v>30000</v>
      </c>
      <c r="E12" s="361">
        <v>22000</v>
      </c>
      <c r="G12" s="332"/>
      <c r="H12" s="332"/>
      <c r="J12" s="332"/>
      <c r="K12" s="332"/>
      <c r="L12" s="332"/>
    </row>
    <row r="13" spans="1:12">
      <c r="A13" s="358" t="s">
        <v>379</v>
      </c>
      <c r="B13" s="332">
        <v>54400</v>
      </c>
      <c r="C13" s="332">
        <v>49700</v>
      </c>
      <c r="D13" s="332">
        <v>27800</v>
      </c>
      <c r="E13" s="361">
        <v>26200</v>
      </c>
      <c r="G13" s="332"/>
      <c r="H13" s="332"/>
      <c r="J13" s="332"/>
      <c r="K13" s="332"/>
      <c r="L13" s="332"/>
    </row>
    <row r="14" spans="1:12">
      <c r="A14" s="358" t="s">
        <v>380</v>
      </c>
      <c r="B14" s="332">
        <v>54300</v>
      </c>
      <c r="C14" s="332">
        <v>47300</v>
      </c>
      <c r="D14" s="332">
        <v>25500</v>
      </c>
      <c r="E14" s="361">
        <v>26900</v>
      </c>
      <c r="G14" s="332"/>
      <c r="H14" s="332"/>
      <c r="J14" s="332"/>
      <c r="K14" s="332"/>
      <c r="L14" s="332"/>
    </row>
    <row r="15" spans="1:12">
      <c r="A15" s="358" t="s">
        <v>381</v>
      </c>
      <c r="B15" s="332">
        <v>61900</v>
      </c>
      <c r="C15" s="332">
        <v>46400</v>
      </c>
      <c r="D15" s="332">
        <v>28500</v>
      </c>
      <c r="E15" s="361">
        <v>25400</v>
      </c>
      <c r="G15" s="332"/>
      <c r="H15" s="332"/>
      <c r="J15" s="332"/>
      <c r="K15" s="332"/>
      <c r="L15" s="332"/>
    </row>
    <row r="16" spans="1:12">
      <c r="A16" s="358" t="s">
        <v>382</v>
      </c>
      <c r="B16" s="332">
        <v>57300</v>
      </c>
      <c r="C16" s="332">
        <v>44800</v>
      </c>
      <c r="D16" s="332">
        <v>41800</v>
      </c>
      <c r="E16" s="361">
        <v>29000</v>
      </c>
      <c r="G16" s="332"/>
      <c r="H16" s="332"/>
      <c r="J16" s="332"/>
      <c r="K16" s="332"/>
      <c r="L16" s="332"/>
    </row>
    <row r="17" spans="1:12">
      <c r="A17" s="358" t="s">
        <v>383</v>
      </c>
      <c r="B17" s="332">
        <v>53300</v>
      </c>
      <c r="C17" s="332">
        <v>44400</v>
      </c>
      <c r="D17" s="332">
        <v>41300</v>
      </c>
      <c r="E17" s="361">
        <v>31400</v>
      </c>
      <c r="G17" s="332"/>
      <c r="H17" s="332"/>
      <c r="J17" s="332"/>
      <c r="K17" s="332"/>
      <c r="L17" s="332"/>
    </row>
    <row r="18" spans="1:12">
      <c r="A18" s="358" t="s">
        <v>384</v>
      </c>
      <c r="B18" s="332">
        <v>51500</v>
      </c>
      <c r="C18" s="332">
        <v>42700</v>
      </c>
      <c r="D18" s="332">
        <v>45100</v>
      </c>
      <c r="E18" s="361">
        <v>20900</v>
      </c>
      <c r="G18" s="332"/>
      <c r="H18" s="332"/>
      <c r="J18" s="332"/>
      <c r="K18" s="332"/>
      <c r="L18" s="332"/>
    </row>
    <row r="19" spans="1:12">
      <c r="A19" s="358" t="s">
        <v>385</v>
      </c>
      <c r="B19" s="332">
        <v>53300</v>
      </c>
      <c r="C19" s="332">
        <v>41800</v>
      </c>
      <c r="D19" s="332">
        <v>45200</v>
      </c>
      <c r="E19" s="361">
        <v>30300</v>
      </c>
      <c r="G19" s="332"/>
      <c r="H19" s="332"/>
      <c r="J19" s="332"/>
      <c r="K19" s="332"/>
      <c r="L19" s="332"/>
    </row>
    <row r="20" spans="1:12">
      <c r="A20" s="358" t="s">
        <v>386</v>
      </c>
      <c r="B20" s="332">
        <v>45400</v>
      </c>
      <c r="C20" s="332">
        <v>41300</v>
      </c>
      <c r="D20" s="332">
        <v>45100</v>
      </c>
      <c r="E20" s="361">
        <v>24800</v>
      </c>
      <c r="G20" s="332"/>
      <c r="H20" s="332"/>
      <c r="J20" s="332"/>
      <c r="K20" s="332"/>
      <c r="L20" s="332"/>
    </row>
    <row r="21" spans="1:12">
      <c r="A21" s="358" t="s">
        <v>387</v>
      </c>
      <c r="B21" s="332">
        <v>45000</v>
      </c>
      <c r="C21" s="332">
        <v>41700</v>
      </c>
      <c r="D21" s="332">
        <v>47400</v>
      </c>
      <c r="E21" s="361">
        <v>24600</v>
      </c>
      <c r="G21" s="332"/>
      <c r="H21" s="332"/>
      <c r="J21" s="332"/>
      <c r="K21" s="332"/>
      <c r="L21" s="332"/>
    </row>
    <row r="22" spans="1:12">
      <c r="A22" s="358" t="s">
        <v>388</v>
      </c>
      <c r="B22" s="332">
        <v>43700</v>
      </c>
      <c r="C22" s="332">
        <v>40800</v>
      </c>
      <c r="D22" s="332">
        <v>44200</v>
      </c>
      <c r="E22" s="361">
        <v>16900</v>
      </c>
      <c r="G22" s="332"/>
      <c r="H22" s="332"/>
      <c r="J22" s="332"/>
      <c r="K22" s="332"/>
      <c r="L22" s="332"/>
    </row>
    <row r="23" spans="1:12">
      <c r="A23" s="358" t="s">
        <v>389</v>
      </c>
      <c r="B23" s="332">
        <v>45100</v>
      </c>
      <c r="C23" s="332">
        <v>42100</v>
      </c>
      <c r="D23" s="332">
        <v>35900</v>
      </c>
      <c r="E23" s="361">
        <v>26200</v>
      </c>
      <c r="G23" s="332"/>
      <c r="H23" s="332"/>
      <c r="J23" s="332"/>
      <c r="K23" s="332"/>
      <c r="L23" s="332"/>
    </row>
    <row r="24" spans="1:12">
      <c r="A24" s="358" t="s">
        <v>390</v>
      </c>
      <c r="B24" s="332">
        <v>47700</v>
      </c>
      <c r="C24" s="332">
        <v>39800</v>
      </c>
      <c r="D24" s="332">
        <v>28200</v>
      </c>
      <c r="E24" s="361">
        <v>26100</v>
      </c>
      <c r="G24" s="332"/>
      <c r="H24" s="332"/>
      <c r="J24" s="332"/>
      <c r="K24" s="332"/>
      <c r="L24" s="332"/>
    </row>
    <row r="25" spans="1:12">
      <c r="A25" s="354" t="s">
        <v>459</v>
      </c>
      <c r="B25" s="319">
        <v>49200</v>
      </c>
      <c r="C25" s="319">
        <v>39700</v>
      </c>
      <c r="D25" s="319">
        <v>33200</v>
      </c>
      <c r="E25" s="362">
        <v>25200</v>
      </c>
      <c r="G25" s="332"/>
      <c r="H25" s="332"/>
    </row>
    <row r="26" spans="1:12" ht="11.25" customHeight="1"/>
    <row r="27" spans="1:12" ht="11.25" customHeight="1">
      <c r="A27" s="36" t="s">
        <v>609</v>
      </c>
    </row>
    <row r="28" spans="1:12" ht="11.25" customHeight="1">
      <c r="A28" s="618" t="s">
        <v>678</v>
      </c>
      <c r="B28" s="618"/>
      <c r="C28" s="618"/>
      <c r="D28" s="618"/>
      <c r="E28" s="618"/>
      <c r="F28" s="618"/>
    </row>
    <row r="29" spans="1:12" ht="11.25" customHeight="1">
      <c r="A29" s="601" t="s">
        <v>480</v>
      </c>
      <c r="B29" s="601"/>
      <c r="C29" s="601"/>
      <c r="D29" s="601"/>
      <c r="E29" s="601"/>
      <c r="F29" s="601"/>
    </row>
    <row r="30" spans="1:12" ht="11.25" customHeight="1">
      <c r="A30" s="601"/>
      <c r="B30" s="601"/>
      <c r="C30" s="601"/>
      <c r="D30" s="601"/>
      <c r="E30" s="601"/>
      <c r="F30" s="601"/>
    </row>
    <row r="31" spans="1:12" ht="11.25" customHeight="1">
      <c r="A31" s="260"/>
      <c r="B31" s="260"/>
      <c r="C31" s="260"/>
      <c r="D31" s="37"/>
      <c r="E31" s="38"/>
      <c r="F31" s="260"/>
    </row>
    <row r="32" spans="1:12" ht="11.25" customHeight="1">
      <c r="A32" s="582" t="s">
        <v>491</v>
      </c>
      <c r="B32" s="582"/>
    </row>
    <row r="36" spans="1:1" ht="12.75" customHeight="1"/>
    <row r="38" spans="1:1">
      <c r="A38" s="324"/>
    </row>
  </sheetData>
  <mergeCells count="5">
    <mergeCell ref="A29:F30"/>
    <mergeCell ref="A32:B32"/>
    <mergeCell ref="A28:F28"/>
    <mergeCell ref="A2:H2"/>
    <mergeCell ref="A1:D1"/>
  </mergeCells>
  <pageMargins left="0.15748031496062992" right="0.15748031496062992" top="0.98425196850393704" bottom="0.98425196850393704" header="0.51181102362204722" footer="0.51181102362204722"/>
  <pageSetup paperSize="9" scale="90" orientation="landscape" r:id="rId1"/>
  <headerFooter alignWithMargins="0">
    <oddFooter>&amp;L© Crown Copyright 2015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selection sqref="A1:E1"/>
    </sheetView>
  </sheetViews>
  <sheetFormatPr defaultRowHeight="12.75"/>
  <cols>
    <col min="1" max="1" width="11" style="317" customWidth="1"/>
    <col min="2" max="2" width="9.42578125" style="317" customWidth="1"/>
    <col min="3" max="3" width="11.140625" style="317" customWidth="1"/>
    <col min="4" max="16384" width="9.140625" style="317"/>
  </cols>
  <sheetData>
    <row r="1" spans="1:14" s="511" customFormat="1" ht="18" customHeight="1">
      <c r="A1" s="655" t="s">
        <v>458</v>
      </c>
      <c r="B1" s="655"/>
      <c r="C1" s="655"/>
      <c r="D1" s="655"/>
      <c r="E1" s="655"/>
      <c r="F1" s="277"/>
    </row>
    <row r="2" spans="1:14" ht="18" customHeight="1">
      <c r="A2" s="656" t="s">
        <v>705</v>
      </c>
      <c r="B2" s="656"/>
      <c r="C2" s="656"/>
      <c r="D2" s="656"/>
      <c r="E2" s="656"/>
      <c r="F2" s="656"/>
      <c r="G2" s="656"/>
      <c r="H2" s="656"/>
      <c r="I2" s="656"/>
      <c r="J2" s="656"/>
      <c r="K2" s="656"/>
      <c r="L2" s="269"/>
      <c r="M2" s="269"/>
      <c r="N2" s="269"/>
    </row>
    <row r="4" spans="1:14" ht="30.75" customHeight="1">
      <c r="A4" s="51" t="s">
        <v>63</v>
      </c>
      <c r="B4" s="51" t="s">
        <v>476</v>
      </c>
      <c r="C4" s="51" t="s">
        <v>477</v>
      </c>
    </row>
    <row r="5" spans="1:14" ht="21.75" customHeight="1">
      <c r="A5" s="358" t="s">
        <v>371</v>
      </c>
      <c r="B5" s="332">
        <v>7200</v>
      </c>
      <c r="C5" s="332">
        <v>-1000</v>
      </c>
    </row>
    <row r="6" spans="1:14">
      <c r="A6" s="358" t="s">
        <v>372</v>
      </c>
      <c r="B6" s="332">
        <v>-300</v>
      </c>
      <c r="C6" s="332">
        <v>-3000</v>
      </c>
    </row>
    <row r="7" spans="1:14">
      <c r="A7" s="358" t="s">
        <v>373</v>
      </c>
      <c r="B7" s="332">
        <v>-5200</v>
      </c>
      <c r="C7" s="332">
        <v>-4000</v>
      </c>
    </row>
    <row r="8" spans="1:14">
      <c r="A8" s="358" t="s">
        <v>374</v>
      </c>
      <c r="B8" s="332">
        <v>-4600</v>
      </c>
      <c r="C8" s="332">
        <v>-6000</v>
      </c>
    </row>
    <row r="9" spans="1:14">
      <c r="A9" s="358" t="s">
        <v>375</v>
      </c>
      <c r="B9" s="332">
        <v>1200</v>
      </c>
      <c r="C9" s="332">
        <v>-9000</v>
      </c>
    </row>
    <row r="10" spans="1:14">
      <c r="A10" s="358" t="s">
        <v>376</v>
      </c>
      <c r="B10" s="332">
        <v>-3100</v>
      </c>
      <c r="C10" s="332">
        <v>1000</v>
      </c>
    </row>
    <row r="11" spans="1:14">
      <c r="A11" s="358" t="s">
        <v>377</v>
      </c>
      <c r="B11" s="332">
        <v>-6700</v>
      </c>
      <c r="C11" s="332">
        <v>12000</v>
      </c>
    </row>
    <row r="12" spans="1:14">
      <c r="A12" s="358" t="s">
        <v>378</v>
      </c>
      <c r="B12" s="332">
        <v>3400</v>
      </c>
      <c r="C12" s="332">
        <v>8000</v>
      </c>
    </row>
    <row r="13" spans="1:14">
      <c r="A13" s="358" t="s">
        <v>379</v>
      </c>
      <c r="B13" s="332">
        <v>4700</v>
      </c>
      <c r="C13" s="332">
        <v>1600</v>
      </c>
    </row>
    <row r="14" spans="1:14">
      <c r="A14" s="358" t="s">
        <v>380</v>
      </c>
      <c r="B14" s="332">
        <v>7000</v>
      </c>
      <c r="C14" s="332">
        <v>-1400</v>
      </c>
    </row>
    <row r="15" spans="1:14">
      <c r="A15" s="358" t="s">
        <v>381</v>
      </c>
      <c r="B15" s="332">
        <v>15500</v>
      </c>
      <c r="C15" s="332">
        <v>3100</v>
      </c>
    </row>
    <row r="16" spans="1:14">
      <c r="A16" s="358" t="s">
        <v>382</v>
      </c>
      <c r="B16" s="332">
        <v>12500</v>
      </c>
      <c r="C16" s="332">
        <v>12800</v>
      </c>
    </row>
    <row r="17" spans="1:11">
      <c r="A17" s="358" t="s">
        <v>383</v>
      </c>
      <c r="B17" s="332">
        <v>8900</v>
      </c>
      <c r="C17" s="332">
        <v>9900</v>
      </c>
    </row>
    <row r="18" spans="1:11">
      <c r="A18" s="358" t="s">
        <v>384</v>
      </c>
      <c r="B18" s="332">
        <v>8800</v>
      </c>
      <c r="C18" s="332">
        <v>24200</v>
      </c>
    </row>
    <row r="19" spans="1:11">
      <c r="A19" s="358" t="s">
        <v>385</v>
      </c>
      <c r="B19" s="332">
        <v>11500</v>
      </c>
      <c r="C19" s="332">
        <v>14900</v>
      </c>
    </row>
    <row r="20" spans="1:11">
      <c r="A20" s="358" t="s">
        <v>386</v>
      </c>
      <c r="B20" s="332">
        <v>4100</v>
      </c>
      <c r="C20" s="332">
        <v>20300</v>
      </c>
    </row>
    <row r="21" spans="1:11">
      <c r="A21" s="358" t="s">
        <v>387</v>
      </c>
      <c r="B21" s="332">
        <v>3300</v>
      </c>
      <c r="C21" s="332">
        <v>22800</v>
      </c>
    </row>
    <row r="22" spans="1:11">
      <c r="A22" s="358" t="s">
        <v>388</v>
      </c>
      <c r="B22" s="332">
        <v>2900</v>
      </c>
      <c r="C22" s="332">
        <v>27300</v>
      </c>
    </row>
    <row r="23" spans="1:11">
      <c r="A23" s="358" t="s">
        <v>389</v>
      </c>
      <c r="B23" s="332">
        <v>3000</v>
      </c>
      <c r="C23" s="332">
        <v>9700</v>
      </c>
    </row>
    <row r="24" spans="1:11">
      <c r="A24" s="358" t="s">
        <v>390</v>
      </c>
      <c r="B24" s="332">
        <v>7900</v>
      </c>
      <c r="C24" s="332">
        <v>2100</v>
      </c>
    </row>
    <row r="25" spans="1:11">
      <c r="A25" s="354" t="s">
        <v>459</v>
      </c>
      <c r="B25" s="319">
        <v>9600</v>
      </c>
      <c r="C25" s="319">
        <v>8000</v>
      </c>
    </row>
    <row r="26" spans="1:11" ht="11.25" customHeight="1"/>
    <row r="27" spans="1:11" ht="11.25" customHeight="1">
      <c r="A27" s="36" t="s">
        <v>605</v>
      </c>
      <c r="B27" s="359"/>
      <c r="C27" s="359"/>
      <c r="D27" s="359"/>
      <c r="E27" s="359"/>
      <c r="F27" s="359"/>
      <c r="G27" s="359"/>
      <c r="H27" s="359"/>
      <c r="I27" s="359"/>
      <c r="J27" s="359"/>
      <c r="K27" s="359"/>
    </row>
    <row r="28" spans="1:11" ht="11.25" customHeight="1">
      <c r="A28" s="618" t="s">
        <v>678</v>
      </c>
      <c r="B28" s="618"/>
      <c r="C28" s="618"/>
      <c r="D28" s="618"/>
    </row>
    <row r="29" spans="1:11" ht="11.25" customHeight="1"/>
    <row r="30" spans="1:11" ht="11.25" customHeight="1">
      <c r="A30" s="582" t="s">
        <v>491</v>
      </c>
      <c r="B30" s="582"/>
    </row>
  </sheetData>
  <mergeCells count="4">
    <mergeCell ref="A30:B30"/>
    <mergeCell ref="A28:D28"/>
    <mergeCell ref="A1:E1"/>
    <mergeCell ref="A2:K2"/>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workbookViewId="0">
      <selection sqref="A1:D1"/>
    </sheetView>
  </sheetViews>
  <sheetFormatPr defaultRowHeight="12.75"/>
  <cols>
    <col min="1" max="4" width="14.7109375" style="365" customWidth="1"/>
    <col min="5" max="5" width="10.7109375" style="365" customWidth="1"/>
    <col min="6" max="6" width="9.140625" style="142"/>
    <col min="7" max="7" width="25.5703125" style="365" bestFit="1" customWidth="1"/>
    <col min="8" max="16384" width="9.140625" style="365"/>
  </cols>
  <sheetData>
    <row r="1" spans="1:7" s="172" customFormat="1" ht="18" customHeight="1">
      <c r="A1" s="587" t="s">
        <v>463</v>
      </c>
      <c r="B1" s="587"/>
      <c r="C1" s="587"/>
      <c r="D1" s="587"/>
      <c r="F1" s="520"/>
    </row>
    <row r="2" spans="1:7" ht="18" customHeight="1">
      <c r="A2" s="588" t="s">
        <v>687</v>
      </c>
      <c r="B2" s="588"/>
      <c r="C2" s="588"/>
      <c r="D2" s="588"/>
      <c r="E2" s="588"/>
    </row>
    <row r="3" spans="1:7">
      <c r="A3" s="149"/>
    </row>
    <row r="4" spans="1:7" s="367" customFormat="1" ht="32.25" customHeight="1">
      <c r="A4" s="586" t="s">
        <v>777</v>
      </c>
      <c r="B4" s="586"/>
      <c r="C4" s="586"/>
      <c r="D4" s="586"/>
      <c r="F4" s="560"/>
    </row>
    <row r="5" spans="1:7" ht="40.5" customHeight="1">
      <c r="A5" s="166" t="s">
        <v>464</v>
      </c>
      <c r="B5" s="166" t="s">
        <v>749</v>
      </c>
      <c r="C5" s="166" t="s">
        <v>328</v>
      </c>
      <c r="D5" s="166" t="s">
        <v>750</v>
      </c>
      <c r="E5" s="147"/>
    </row>
    <row r="6" spans="1:7" ht="16.5" customHeight="1">
      <c r="A6" s="365">
        <v>1951</v>
      </c>
      <c r="B6" s="148"/>
      <c r="C6" s="147"/>
      <c r="D6" s="147"/>
      <c r="E6" s="147"/>
    </row>
    <row r="7" spans="1:7">
      <c r="A7" s="365">
        <v>1952</v>
      </c>
      <c r="B7" s="377" t="s">
        <v>64</v>
      </c>
      <c r="C7" s="378">
        <v>-29.1</v>
      </c>
      <c r="D7" s="378">
        <v>28.6</v>
      </c>
      <c r="E7" s="378"/>
      <c r="F7" s="142" t="s">
        <v>64</v>
      </c>
    </row>
    <row r="8" spans="1:7">
      <c r="A8" s="365">
        <v>1953</v>
      </c>
      <c r="B8" s="377" t="s">
        <v>65</v>
      </c>
      <c r="C8" s="378">
        <v>-31.3</v>
      </c>
      <c r="D8" s="378">
        <v>30.2</v>
      </c>
      <c r="E8" s="378"/>
      <c r="F8" s="142" t="s">
        <v>66</v>
      </c>
      <c r="G8" s="146"/>
    </row>
    <row r="9" spans="1:7">
      <c r="A9" s="365">
        <v>1954</v>
      </c>
      <c r="B9" s="377" t="s">
        <v>67</v>
      </c>
      <c r="C9" s="378">
        <v>-27</v>
      </c>
      <c r="D9" s="378">
        <v>31.9</v>
      </c>
      <c r="E9" s="378"/>
      <c r="F9" s="142" t="s">
        <v>66</v>
      </c>
    </row>
    <row r="10" spans="1:7">
      <c r="A10" s="365">
        <v>1955</v>
      </c>
      <c r="B10" s="377" t="s">
        <v>68</v>
      </c>
      <c r="C10" s="378">
        <v>-25.1</v>
      </c>
      <c r="D10" s="378">
        <v>29</v>
      </c>
      <c r="E10" s="378"/>
      <c r="F10" s="142" t="s">
        <v>68</v>
      </c>
    </row>
    <row r="11" spans="1:7">
      <c r="A11" s="365">
        <v>1956</v>
      </c>
      <c r="B11" s="377" t="s">
        <v>69</v>
      </c>
      <c r="C11" s="378">
        <v>-27.2</v>
      </c>
      <c r="D11" s="378">
        <v>33.700000000000003</v>
      </c>
      <c r="E11" s="378"/>
      <c r="F11" s="142" t="s">
        <v>66</v>
      </c>
    </row>
    <row r="12" spans="1:7">
      <c r="A12" s="365">
        <v>1957</v>
      </c>
      <c r="B12" s="377" t="s">
        <v>70</v>
      </c>
      <c r="C12" s="378">
        <v>-33.1</v>
      </c>
      <c r="D12" s="378">
        <v>36.9</v>
      </c>
      <c r="E12" s="378"/>
      <c r="F12" s="142" t="s">
        <v>66</v>
      </c>
    </row>
    <row r="13" spans="1:7">
      <c r="A13" s="365">
        <v>1958</v>
      </c>
      <c r="B13" s="377" t="s">
        <v>71</v>
      </c>
      <c r="C13" s="378">
        <v>-25.4</v>
      </c>
      <c r="D13" s="378">
        <v>34.6</v>
      </c>
      <c r="E13" s="378"/>
      <c r="F13" s="142" t="s">
        <v>71</v>
      </c>
    </row>
    <row r="14" spans="1:7">
      <c r="A14" s="365">
        <v>1959</v>
      </c>
      <c r="B14" s="377" t="s">
        <v>72</v>
      </c>
      <c r="C14" s="378">
        <v>-20.3</v>
      </c>
      <c r="D14" s="378">
        <v>36.4</v>
      </c>
      <c r="E14" s="378"/>
      <c r="F14" s="142" t="s">
        <v>66</v>
      </c>
    </row>
    <row r="15" spans="1:7">
      <c r="A15" s="365">
        <v>1960</v>
      </c>
      <c r="B15" s="377" t="s">
        <v>73</v>
      </c>
      <c r="C15" s="378">
        <v>-28.5</v>
      </c>
      <c r="D15" s="378">
        <v>39.700000000000003</v>
      </c>
      <c r="E15" s="378"/>
      <c r="F15" s="142" t="s">
        <v>66</v>
      </c>
    </row>
    <row r="16" spans="1:7">
      <c r="A16" s="365">
        <v>1961</v>
      </c>
      <c r="B16" s="377" t="s">
        <v>74</v>
      </c>
      <c r="C16" s="378">
        <v>-34.6</v>
      </c>
      <c r="D16" s="378">
        <v>37.6</v>
      </c>
      <c r="E16" s="378"/>
      <c r="F16" s="142" t="s">
        <v>74</v>
      </c>
    </row>
    <row r="17" spans="1:6">
      <c r="A17" s="365">
        <v>1962</v>
      </c>
      <c r="B17" s="377" t="s">
        <v>75</v>
      </c>
      <c r="C17" s="378">
        <v>-29</v>
      </c>
      <c r="D17" s="378">
        <v>39.1</v>
      </c>
      <c r="E17" s="378"/>
      <c r="F17" s="142" t="s">
        <v>66</v>
      </c>
    </row>
    <row r="18" spans="1:6">
      <c r="A18" s="365">
        <v>1963</v>
      </c>
      <c r="B18" s="377" t="s">
        <v>76</v>
      </c>
      <c r="C18" s="378">
        <v>-33.9</v>
      </c>
      <c r="D18" s="378">
        <v>38.200000000000003</v>
      </c>
      <c r="E18" s="378"/>
      <c r="F18" s="142" t="s">
        <v>66</v>
      </c>
    </row>
    <row r="19" spans="1:6">
      <c r="A19" s="365">
        <v>1964</v>
      </c>
      <c r="B19" s="377" t="s">
        <v>77</v>
      </c>
      <c r="C19" s="378">
        <v>-39.1</v>
      </c>
      <c r="D19" s="378">
        <v>42.3</v>
      </c>
      <c r="E19" s="378"/>
      <c r="F19" s="142" t="s">
        <v>77</v>
      </c>
    </row>
    <row r="20" spans="1:6">
      <c r="A20" s="365">
        <v>1965</v>
      </c>
      <c r="B20" s="377" t="s">
        <v>78</v>
      </c>
      <c r="C20" s="378">
        <v>-39.1</v>
      </c>
      <c r="D20" s="378">
        <v>40.6</v>
      </c>
      <c r="E20" s="378"/>
      <c r="F20" s="142" t="s">
        <v>66</v>
      </c>
    </row>
    <row r="21" spans="1:6">
      <c r="A21" s="365">
        <v>1966</v>
      </c>
      <c r="B21" s="377" t="s">
        <v>79</v>
      </c>
      <c r="C21" s="378">
        <v>-43.2</v>
      </c>
      <c r="D21" s="378">
        <v>33.200000000000003</v>
      </c>
      <c r="E21" s="378"/>
      <c r="F21" s="142" t="s">
        <v>66</v>
      </c>
    </row>
    <row r="22" spans="1:6">
      <c r="A22" s="365">
        <v>1967</v>
      </c>
      <c r="B22" s="377" t="s">
        <v>80</v>
      </c>
      <c r="C22" s="378">
        <v>-43.1</v>
      </c>
      <c r="D22" s="378">
        <v>38.1</v>
      </c>
      <c r="E22" s="378"/>
      <c r="F22" s="142" t="s">
        <v>80</v>
      </c>
    </row>
    <row r="23" spans="1:6">
      <c r="A23" s="365">
        <v>1968</v>
      </c>
      <c r="B23" s="377" t="s">
        <v>81</v>
      </c>
      <c r="C23" s="378">
        <v>-32</v>
      </c>
      <c r="D23" s="378">
        <v>31.9</v>
      </c>
      <c r="E23" s="378"/>
      <c r="F23" s="142" t="s">
        <v>66</v>
      </c>
    </row>
    <row r="24" spans="1:6">
      <c r="A24" s="365">
        <v>1969</v>
      </c>
      <c r="B24" s="377" t="s">
        <v>82</v>
      </c>
      <c r="C24" s="378">
        <v>-23.9</v>
      </c>
      <c r="D24" s="378">
        <v>30.3</v>
      </c>
      <c r="E24" s="378"/>
      <c r="F24" s="142" t="s">
        <v>66</v>
      </c>
    </row>
    <row r="25" spans="1:6">
      <c r="A25" s="365">
        <v>1970</v>
      </c>
      <c r="B25" s="377" t="s">
        <v>83</v>
      </c>
      <c r="C25" s="378">
        <v>-20.100000000000001</v>
      </c>
      <c r="D25" s="378">
        <v>23.3</v>
      </c>
      <c r="E25" s="378"/>
      <c r="F25" s="142" t="s">
        <v>83</v>
      </c>
    </row>
    <row r="26" spans="1:6">
      <c r="A26" s="365">
        <v>1971</v>
      </c>
      <c r="B26" s="377" t="s">
        <v>84</v>
      </c>
      <c r="C26" s="378">
        <v>-21.7</v>
      </c>
      <c r="D26" s="378">
        <v>26.1</v>
      </c>
      <c r="E26" s="378"/>
      <c r="F26" s="142" t="s">
        <v>66</v>
      </c>
    </row>
    <row r="27" spans="1:6">
      <c r="A27" s="365">
        <v>1972</v>
      </c>
      <c r="B27" s="377" t="s">
        <v>85</v>
      </c>
      <c r="C27" s="378">
        <v>-27.6</v>
      </c>
      <c r="D27" s="378">
        <v>18.8</v>
      </c>
      <c r="E27" s="378"/>
      <c r="F27" s="142" t="s">
        <v>66</v>
      </c>
    </row>
    <row r="28" spans="1:6">
      <c r="A28" s="365">
        <v>1973</v>
      </c>
      <c r="B28" s="377" t="s">
        <v>86</v>
      </c>
      <c r="C28" s="378">
        <v>-10.7</v>
      </c>
      <c r="D28" s="378">
        <v>12.4</v>
      </c>
      <c r="E28" s="378"/>
      <c r="F28" s="142" t="s">
        <v>86</v>
      </c>
    </row>
    <row r="29" spans="1:6">
      <c r="A29" s="365">
        <v>1974</v>
      </c>
      <c r="B29" s="377" t="s">
        <v>87</v>
      </c>
      <c r="C29" s="378">
        <v>-2</v>
      </c>
      <c r="D29" s="378">
        <v>6.8</v>
      </c>
      <c r="E29" s="378"/>
      <c r="F29" s="142" t="s">
        <v>66</v>
      </c>
    </row>
    <row r="30" spans="1:6">
      <c r="A30" s="365">
        <v>1975</v>
      </c>
      <c r="B30" s="377" t="s">
        <v>88</v>
      </c>
      <c r="C30" s="378">
        <v>-19</v>
      </c>
      <c r="D30" s="378">
        <v>4.5999999999999996</v>
      </c>
      <c r="E30" s="378"/>
      <c r="F30" s="142" t="s">
        <v>66</v>
      </c>
    </row>
    <row r="31" spans="1:6">
      <c r="A31" s="365">
        <v>1976</v>
      </c>
      <c r="B31" s="377" t="s">
        <v>89</v>
      </c>
      <c r="C31" s="378">
        <v>-4.8</v>
      </c>
      <c r="D31" s="378">
        <v>2.7</v>
      </c>
      <c r="E31" s="378"/>
      <c r="F31" s="142" t="s">
        <v>89</v>
      </c>
    </row>
    <row r="32" spans="1:6">
      <c r="A32" s="365">
        <v>1977</v>
      </c>
      <c r="B32" s="377" t="s">
        <v>90</v>
      </c>
      <c r="C32" s="378">
        <v>-9.8000000000000007</v>
      </c>
      <c r="D32" s="378">
        <v>-1.1000000000000001</v>
      </c>
      <c r="E32" s="378"/>
      <c r="F32" s="142" t="s">
        <v>66</v>
      </c>
    </row>
    <row r="33" spans="1:6">
      <c r="A33" s="365">
        <v>1978</v>
      </c>
      <c r="B33" s="377" t="s">
        <v>91</v>
      </c>
      <c r="C33" s="378">
        <v>-16.3</v>
      </c>
      <c r="D33" s="378">
        <v>-1</v>
      </c>
      <c r="E33" s="378"/>
      <c r="F33" s="142" t="s">
        <v>66</v>
      </c>
    </row>
    <row r="34" spans="1:6">
      <c r="A34" s="365">
        <v>1979</v>
      </c>
      <c r="B34" s="377" t="s">
        <v>92</v>
      </c>
      <c r="C34" s="378">
        <v>-14.6</v>
      </c>
      <c r="D34" s="378">
        <v>1.8</v>
      </c>
      <c r="E34" s="378"/>
      <c r="F34" s="142" t="s">
        <v>92</v>
      </c>
    </row>
    <row r="35" spans="1:6">
      <c r="A35" s="365">
        <v>1980</v>
      </c>
      <c r="B35" s="377" t="s">
        <v>93</v>
      </c>
      <c r="C35" s="378">
        <v>-16.3</v>
      </c>
      <c r="D35" s="378">
        <v>4.3</v>
      </c>
      <c r="E35" s="378"/>
      <c r="F35" s="142" t="s">
        <v>66</v>
      </c>
    </row>
    <row r="36" spans="1:6">
      <c r="A36" s="365">
        <v>1981</v>
      </c>
      <c r="B36" s="377" t="s">
        <v>94</v>
      </c>
      <c r="C36" s="378">
        <v>-23.1</v>
      </c>
      <c r="D36" s="378">
        <v>6.6</v>
      </c>
      <c r="E36" s="378"/>
      <c r="F36" s="142" t="s">
        <v>66</v>
      </c>
    </row>
    <row r="37" spans="1:6">
      <c r="A37" s="365">
        <v>1982</v>
      </c>
      <c r="B37" s="377" t="s">
        <v>95</v>
      </c>
      <c r="C37" s="378">
        <v>-16.850000000000001</v>
      </c>
      <c r="D37" s="378">
        <v>1.5</v>
      </c>
      <c r="E37" s="378"/>
      <c r="F37" s="142" t="s">
        <v>95</v>
      </c>
    </row>
    <row r="38" spans="1:6">
      <c r="A38" s="365">
        <v>1983</v>
      </c>
      <c r="B38" s="377" t="s">
        <v>96</v>
      </c>
      <c r="C38" s="378">
        <v>-19.72</v>
      </c>
      <c r="D38" s="378">
        <v>1.8</v>
      </c>
      <c r="E38" s="378"/>
      <c r="F38" s="142" t="s">
        <v>66</v>
      </c>
    </row>
    <row r="39" spans="1:6">
      <c r="A39" s="365">
        <v>1984</v>
      </c>
      <c r="B39" s="377" t="s">
        <v>97</v>
      </c>
      <c r="C39" s="378">
        <v>-12.04</v>
      </c>
      <c r="D39" s="378">
        <v>1.4</v>
      </c>
      <c r="E39" s="378"/>
      <c r="F39" s="142" t="s">
        <v>66</v>
      </c>
    </row>
    <row r="40" spans="1:6">
      <c r="A40" s="365">
        <v>1985</v>
      </c>
      <c r="B40" s="377" t="s">
        <v>98</v>
      </c>
      <c r="C40" s="378">
        <v>-14.99</v>
      </c>
      <c r="D40" s="378">
        <v>3.7</v>
      </c>
      <c r="E40" s="378"/>
      <c r="F40" s="142" t="s">
        <v>98</v>
      </c>
    </row>
    <row r="41" spans="1:6">
      <c r="A41" s="365">
        <v>1986</v>
      </c>
      <c r="B41" s="377" t="s">
        <v>99</v>
      </c>
      <c r="C41" s="378">
        <v>-17.63</v>
      </c>
      <c r="D41" s="378">
        <v>1.6</v>
      </c>
      <c r="E41" s="378"/>
      <c r="F41" s="142" t="s">
        <v>66</v>
      </c>
    </row>
    <row r="42" spans="1:6">
      <c r="A42" s="365">
        <v>1987</v>
      </c>
      <c r="B42" s="377" t="s">
        <v>100</v>
      </c>
      <c r="C42" s="378">
        <v>-18.039000000000001</v>
      </c>
      <c r="D42" s="378">
        <v>4.7</v>
      </c>
      <c r="E42" s="378"/>
      <c r="F42" s="142" t="s">
        <v>66</v>
      </c>
    </row>
    <row r="43" spans="1:6">
      <c r="A43" s="365">
        <v>1988</v>
      </c>
      <c r="B43" s="377" t="s">
        <v>101</v>
      </c>
      <c r="C43" s="378">
        <v>-27.23</v>
      </c>
      <c r="D43" s="378">
        <v>4.9000000000000004</v>
      </c>
      <c r="E43" s="378"/>
      <c r="F43" s="142" t="s">
        <v>101</v>
      </c>
    </row>
    <row r="44" spans="1:6">
      <c r="A44" s="365">
        <v>1989</v>
      </c>
      <c r="B44" s="377" t="s">
        <v>102</v>
      </c>
      <c r="C44" s="378">
        <v>-2.907</v>
      </c>
      <c r="D44" s="378">
        <v>3.1</v>
      </c>
      <c r="E44" s="378"/>
      <c r="F44" s="142" t="s">
        <v>66</v>
      </c>
    </row>
    <row r="45" spans="1:6">
      <c r="A45" s="365">
        <v>1990</v>
      </c>
      <c r="B45" s="377" t="s">
        <v>103</v>
      </c>
      <c r="C45" s="378">
        <v>4.9850000000000003</v>
      </c>
      <c r="D45" s="378">
        <v>-1.4</v>
      </c>
      <c r="E45" s="378"/>
      <c r="F45" s="142" t="s">
        <v>66</v>
      </c>
    </row>
    <row r="46" spans="1:6">
      <c r="A46" s="365">
        <v>1991</v>
      </c>
      <c r="B46" s="377" t="s">
        <v>104</v>
      </c>
      <c r="C46" s="378">
        <v>-1.9159999999999999</v>
      </c>
      <c r="D46" s="378">
        <v>5.8</v>
      </c>
      <c r="E46" s="378"/>
      <c r="F46" s="142" t="s">
        <v>104</v>
      </c>
    </row>
    <row r="47" spans="1:6">
      <c r="A47" s="365">
        <v>1992</v>
      </c>
      <c r="B47" s="377" t="s">
        <v>105</v>
      </c>
      <c r="C47" s="378">
        <v>-1.9</v>
      </c>
      <c r="D47" s="378">
        <v>5.9</v>
      </c>
      <c r="E47" s="378"/>
      <c r="F47" s="142" t="s">
        <v>66</v>
      </c>
    </row>
    <row r="48" spans="1:6">
      <c r="A48" s="365">
        <v>1993</v>
      </c>
      <c r="B48" s="377" t="s">
        <v>106</v>
      </c>
      <c r="C48" s="378">
        <v>4.7</v>
      </c>
      <c r="D48" s="378">
        <v>2.4</v>
      </c>
      <c r="E48" s="378"/>
      <c r="F48" s="142" t="s">
        <v>66</v>
      </c>
    </row>
    <row r="49" spans="1:6">
      <c r="A49" s="365">
        <v>1994</v>
      </c>
      <c r="B49" s="377" t="s">
        <v>107</v>
      </c>
      <c r="C49" s="378">
        <v>9.4</v>
      </c>
      <c r="D49" s="378">
        <v>0.5</v>
      </c>
      <c r="E49" s="378"/>
      <c r="F49" s="142" t="s">
        <v>107</v>
      </c>
    </row>
    <row r="50" spans="1:6">
      <c r="A50" s="365">
        <v>1995</v>
      </c>
      <c r="B50" s="377" t="s">
        <v>108</v>
      </c>
      <c r="C50" s="378">
        <v>2.4</v>
      </c>
      <c r="D50" s="378">
        <v>0.9</v>
      </c>
      <c r="E50" s="378"/>
      <c r="F50" s="142" t="s">
        <v>66</v>
      </c>
    </row>
    <row r="51" spans="1:6">
      <c r="A51" s="365">
        <v>1996</v>
      </c>
      <c r="B51" s="377" t="s">
        <v>109</v>
      </c>
      <c r="C51" s="378">
        <v>-7.2</v>
      </c>
      <c r="D51" s="378">
        <v>-2.2999999999999998</v>
      </c>
      <c r="E51" s="378"/>
      <c r="F51" s="142" t="s">
        <v>66</v>
      </c>
    </row>
    <row r="52" spans="1:6">
      <c r="A52" s="365">
        <v>1997</v>
      </c>
      <c r="B52" s="377" t="s">
        <v>110</v>
      </c>
      <c r="C52" s="378">
        <v>-7.5</v>
      </c>
      <c r="D52" s="378">
        <v>0.1</v>
      </c>
      <c r="E52" s="378"/>
      <c r="F52" s="142" t="s">
        <v>110</v>
      </c>
    </row>
    <row r="53" spans="1:6">
      <c r="A53" s="365">
        <v>1998</v>
      </c>
      <c r="B53" s="377" t="s">
        <v>111</v>
      </c>
      <c r="C53" s="378">
        <v>-5.7</v>
      </c>
      <c r="D53" s="378">
        <v>-0.5</v>
      </c>
      <c r="E53" s="378"/>
      <c r="F53" s="142" t="s">
        <v>66</v>
      </c>
    </row>
    <row r="54" spans="1:6">
      <c r="A54" s="365">
        <v>1999</v>
      </c>
      <c r="B54" s="377" t="s">
        <v>112</v>
      </c>
      <c r="C54" s="378">
        <v>-2.2000000000000002</v>
      </c>
      <c r="D54" s="378">
        <v>-3.7</v>
      </c>
      <c r="E54" s="378"/>
      <c r="F54" s="142" t="s">
        <v>66</v>
      </c>
    </row>
    <row r="55" spans="1:6">
      <c r="A55" s="365">
        <v>2000</v>
      </c>
      <c r="B55" s="377" t="s">
        <v>113</v>
      </c>
      <c r="C55" s="378">
        <v>-3.6</v>
      </c>
      <c r="D55" s="378">
        <v>-5.7</v>
      </c>
      <c r="E55" s="378"/>
      <c r="F55" s="142" t="s">
        <v>113</v>
      </c>
    </row>
    <row r="56" spans="1:6">
      <c r="A56" s="365">
        <v>2001</v>
      </c>
      <c r="B56" s="377" t="s">
        <v>114</v>
      </c>
      <c r="C56" s="378">
        <v>5.2</v>
      </c>
      <c r="D56" s="378">
        <v>-3.9</v>
      </c>
      <c r="E56" s="378"/>
      <c r="F56" s="142" t="s">
        <v>66</v>
      </c>
    </row>
    <row r="57" spans="1:6">
      <c r="A57" s="365">
        <v>2002</v>
      </c>
      <c r="B57" s="377" t="s">
        <v>115</v>
      </c>
      <c r="C57" s="378">
        <v>6.3</v>
      </c>
      <c r="D57" s="378">
        <v>-6.1</v>
      </c>
      <c r="E57" s="145"/>
      <c r="F57" s="142" t="s">
        <v>66</v>
      </c>
    </row>
    <row r="58" spans="1:6">
      <c r="A58" s="365">
        <v>2003</v>
      </c>
      <c r="B58" s="377" t="s">
        <v>116</v>
      </c>
      <c r="C58" s="378">
        <v>5.6</v>
      </c>
      <c r="D58" s="378">
        <v>-6.5</v>
      </c>
      <c r="E58" s="145"/>
      <c r="F58" s="142" t="s">
        <v>116</v>
      </c>
    </row>
    <row r="59" spans="1:6">
      <c r="A59" s="365">
        <v>2004</v>
      </c>
      <c r="B59" s="377" t="s">
        <v>117</v>
      </c>
      <c r="C59" s="378">
        <v>18.600000000000001</v>
      </c>
      <c r="D59" s="378">
        <v>-4</v>
      </c>
      <c r="E59" s="144"/>
      <c r="F59" s="142" t="s">
        <v>66</v>
      </c>
    </row>
    <row r="60" spans="1:6">
      <c r="A60" s="365">
        <v>2005</v>
      </c>
      <c r="B60" s="377" t="s">
        <v>118</v>
      </c>
      <c r="C60" s="378">
        <v>25.3</v>
      </c>
      <c r="D60" s="378">
        <v>-2.2999999999999998</v>
      </c>
      <c r="E60" s="144"/>
      <c r="F60" s="142" t="s">
        <v>66</v>
      </c>
    </row>
    <row r="61" spans="1:6">
      <c r="A61" s="365">
        <v>2006</v>
      </c>
      <c r="B61" s="377" t="s">
        <v>119</v>
      </c>
      <c r="C61" s="377">
        <v>18.8</v>
      </c>
      <c r="D61" s="378">
        <v>-0.3</v>
      </c>
      <c r="E61" s="144"/>
      <c r="F61" s="142" t="s">
        <v>119</v>
      </c>
    </row>
    <row r="62" spans="1:6">
      <c r="A62" s="365">
        <v>2007</v>
      </c>
      <c r="B62" s="377" t="s">
        <v>120</v>
      </c>
      <c r="C62" s="499">
        <v>33</v>
      </c>
      <c r="D62" s="499">
        <v>1.1000000000000001</v>
      </c>
      <c r="E62" s="144"/>
      <c r="F62" s="142" t="s">
        <v>66</v>
      </c>
    </row>
    <row r="63" spans="1:6">
      <c r="A63" s="377">
        <v>2008</v>
      </c>
      <c r="B63" s="377" t="s">
        <v>121</v>
      </c>
      <c r="C63" s="378">
        <v>26.4</v>
      </c>
      <c r="D63" s="378">
        <v>3.9</v>
      </c>
      <c r="E63" s="144"/>
    </row>
    <row r="64" spans="1:6">
      <c r="A64" s="377">
        <v>2009</v>
      </c>
      <c r="B64" s="377" t="s">
        <v>122</v>
      </c>
      <c r="C64" s="378">
        <v>24.4</v>
      </c>
      <c r="D64" s="378">
        <v>4.5999999999999996</v>
      </c>
      <c r="E64" s="144"/>
      <c r="F64" s="142" t="s">
        <v>122</v>
      </c>
    </row>
    <row r="65" spans="1:7">
      <c r="A65" s="377">
        <v>2010</v>
      </c>
      <c r="B65" s="377" t="s">
        <v>123</v>
      </c>
      <c r="C65" s="378">
        <v>26.1</v>
      </c>
      <c r="D65" s="378">
        <v>5.2</v>
      </c>
      <c r="E65" s="143"/>
      <c r="F65" s="142" t="s">
        <v>42</v>
      </c>
    </row>
    <row r="66" spans="1:7">
      <c r="A66" s="377">
        <v>2011</v>
      </c>
      <c r="B66" s="377" t="s">
        <v>124</v>
      </c>
      <c r="C66" s="378">
        <v>30.2</v>
      </c>
      <c r="D66" s="377">
        <v>4.8</v>
      </c>
      <c r="E66" s="143"/>
      <c r="F66" s="142" t="s">
        <v>42</v>
      </c>
    </row>
    <row r="67" spans="1:7">
      <c r="A67" s="377">
        <v>2012</v>
      </c>
      <c r="B67" s="377" t="s">
        <v>125</v>
      </c>
      <c r="C67" s="377">
        <v>12.7</v>
      </c>
      <c r="D67" s="377">
        <v>4.2</v>
      </c>
      <c r="E67" s="373"/>
      <c r="F67" s="142" t="s">
        <v>125</v>
      </c>
    </row>
    <row r="68" spans="1:7">
      <c r="A68" s="377">
        <v>2013</v>
      </c>
      <c r="B68" s="377" t="s">
        <v>126</v>
      </c>
      <c r="C68" s="377">
        <v>10</v>
      </c>
      <c r="D68" s="377">
        <v>0.9</v>
      </c>
    </row>
    <row r="69" spans="1:7">
      <c r="A69" s="354">
        <v>2014</v>
      </c>
      <c r="B69" s="354" t="s">
        <v>173</v>
      </c>
      <c r="C69" s="437">
        <v>17.585000000000001</v>
      </c>
      <c r="D69" s="437">
        <v>3.5169999999999999</v>
      </c>
    </row>
    <row r="70" spans="1:7">
      <c r="A70" s="377"/>
      <c r="B70" s="377"/>
      <c r="C70" s="377"/>
      <c r="D70" s="435"/>
    </row>
    <row r="71" spans="1:7">
      <c r="A71" s="185" t="s">
        <v>605</v>
      </c>
      <c r="B71" s="317"/>
      <c r="C71" s="317"/>
      <c r="D71" s="317"/>
      <c r="E71" s="317"/>
      <c r="F71" s="1"/>
      <c r="G71" s="317"/>
    </row>
    <row r="72" spans="1:7">
      <c r="A72" s="589" t="s">
        <v>679</v>
      </c>
      <c r="B72" s="589"/>
      <c r="C72" s="589"/>
      <c r="D72" s="589"/>
      <c r="E72" s="589"/>
      <c r="F72" s="249"/>
      <c r="G72" s="249"/>
    </row>
    <row r="73" spans="1:7">
      <c r="A73" s="377"/>
      <c r="B73" s="377"/>
      <c r="C73" s="377"/>
      <c r="D73" s="377"/>
    </row>
    <row r="74" spans="1:7">
      <c r="A74" s="582" t="s">
        <v>491</v>
      </c>
      <c r="B74" s="582"/>
      <c r="C74" s="377"/>
      <c r="D74" s="377"/>
    </row>
    <row r="75" spans="1:7">
      <c r="A75" s="377"/>
      <c r="B75" s="377"/>
      <c r="C75" s="377"/>
      <c r="D75" s="377"/>
    </row>
  </sheetData>
  <mergeCells count="5">
    <mergeCell ref="A74:B74"/>
    <mergeCell ref="A4:D4"/>
    <mergeCell ref="A1:D1"/>
    <mergeCell ref="A2:E2"/>
    <mergeCell ref="A72:E72"/>
  </mergeCells>
  <pageMargins left="0.15748031496062992" right="0.15748031496062992" top="0.98425196850393704" bottom="0.98425196850393704" header="0.51181102362204722" footer="0.51181102362204722"/>
  <pageSetup paperSize="9" scale="41" orientation="landscape" r:id="rId1"/>
  <headerFooter alignWithMargins="0">
    <oddFooter>&amp;L© Crown Copyright 2015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zoomScaleNormal="100" workbookViewId="0">
      <selection sqref="A1:C1"/>
    </sheetView>
  </sheetViews>
  <sheetFormatPr defaultRowHeight="12.75"/>
  <cols>
    <col min="1" max="1" width="9.140625" style="328"/>
    <col min="2" max="2" width="21.85546875" style="328" customWidth="1"/>
    <col min="3" max="3" width="19.28515625" style="328" customWidth="1"/>
    <col min="4" max="4" width="14.140625" style="328" customWidth="1"/>
    <col min="5" max="5" width="20.28515625" style="328" bestFit="1" customWidth="1"/>
    <col min="6" max="6" width="22.42578125" style="328" bestFit="1" customWidth="1"/>
    <col min="7" max="7" width="13.85546875" style="328" bestFit="1" customWidth="1"/>
    <col min="8" max="8" width="16.42578125" style="317" bestFit="1" customWidth="1"/>
    <col min="9" max="16384" width="9.140625" style="328"/>
  </cols>
  <sheetData>
    <row r="1" spans="1:17" s="513" customFormat="1" ht="18" customHeight="1">
      <c r="A1" s="604" t="s">
        <v>458</v>
      </c>
      <c r="B1" s="604"/>
      <c r="C1" s="604"/>
      <c r="D1" s="276"/>
      <c r="E1" s="514"/>
      <c r="F1" s="514"/>
      <c r="G1" s="514"/>
      <c r="H1" s="511"/>
    </row>
    <row r="2" spans="1:17" ht="18" customHeight="1">
      <c r="A2" s="655" t="s">
        <v>706</v>
      </c>
      <c r="B2" s="655"/>
      <c r="C2" s="655"/>
      <c r="D2" s="655"/>
      <c r="E2" s="655"/>
      <c r="F2" s="655"/>
      <c r="G2" s="277"/>
      <c r="L2" s="318"/>
      <c r="Q2" s="318"/>
    </row>
    <row r="3" spans="1:17">
      <c r="A3" s="11"/>
      <c r="B3" s="12"/>
      <c r="C3" s="12"/>
      <c r="D3" s="12"/>
      <c r="E3" s="12"/>
      <c r="F3" s="357"/>
      <c r="G3" s="357"/>
      <c r="L3" s="318"/>
      <c r="Q3" s="318"/>
    </row>
    <row r="4" spans="1:17" s="350" customFormat="1" ht="21.75" customHeight="1">
      <c r="A4" s="47" t="s">
        <v>127</v>
      </c>
      <c r="B4" s="47" t="s">
        <v>483</v>
      </c>
      <c r="C4" s="47" t="s">
        <v>484</v>
      </c>
      <c r="D4" s="47" t="s">
        <v>485</v>
      </c>
      <c r="E4" s="13"/>
      <c r="F4" s="14"/>
      <c r="G4" s="13"/>
      <c r="H4" s="13"/>
      <c r="I4" s="13"/>
      <c r="L4" s="351"/>
      <c r="Q4" s="351"/>
    </row>
    <row r="5" spans="1:17" ht="22.5" customHeight="1">
      <c r="A5" s="328">
        <v>0</v>
      </c>
      <c r="B5" s="318">
        <v>-207</v>
      </c>
      <c r="C5" s="318">
        <v>415</v>
      </c>
      <c r="D5" s="352">
        <v>208</v>
      </c>
      <c r="E5" s="352"/>
      <c r="F5" s="318"/>
      <c r="G5" s="353"/>
      <c r="H5" s="328"/>
      <c r="L5" s="318"/>
      <c r="Q5" s="318"/>
    </row>
    <row r="6" spans="1:17">
      <c r="A6" s="328">
        <v>1</v>
      </c>
      <c r="B6" s="318">
        <v>-504</v>
      </c>
      <c r="C6" s="318">
        <v>744</v>
      </c>
      <c r="D6" s="352">
        <v>240</v>
      </c>
      <c r="E6" s="352"/>
      <c r="F6" s="318"/>
      <c r="G6" s="353"/>
      <c r="H6" s="328"/>
      <c r="L6" s="318"/>
      <c r="Q6" s="318"/>
    </row>
    <row r="7" spans="1:17">
      <c r="A7" s="328">
        <v>2</v>
      </c>
      <c r="B7" s="318">
        <v>-495</v>
      </c>
      <c r="C7" s="318">
        <v>686</v>
      </c>
      <c r="D7" s="352">
        <v>191</v>
      </c>
      <c r="E7" s="352"/>
      <c r="F7" s="318"/>
      <c r="G7" s="353"/>
      <c r="H7" s="328"/>
      <c r="L7" s="318"/>
      <c r="Q7" s="318"/>
    </row>
    <row r="8" spans="1:17">
      <c r="A8" s="328">
        <v>3</v>
      </c>
      <c r="B8" s="318">
        <v>-527</v>
      </c>
      <c r="C8" s="318">
        <v>653</v>
      </c>
      <c r="D8" s="352">
        <v>126</v>
      </c>
      <c r="E8" s="352"/>
      <c r="F8" s="318"/>
      <c r="G8" s="353"/>
      <c r="H8" s="328"/>
      <c r="L8" s="318"/>
      <c r="Q8" s="318"/>
    </row>
    <row r="9" spans="1:17">
      <c r="A9" s="328">
        <v>4</v>
      </c>
      <c r="B9" s="318">
        <v>-433</v>
      </c>
      <c r="C9" s="318">
        <v>563</v>
      </c>
      <c r="D9" s="352">
        <v>130</v>
      </c>
      <c r="E9" s="352"/>
      <c r="F9" s="318"/>
      <c r="G9" s="353"/>
      <c r="H9" s="328"/>
      <c r="L9" s="318"/>
      <c r="Q9" s="318"/>
    </row>
    <row r="10" spans="1:17">
      <c r="A10" s="328">
        <v>5</v>
      </c>
      <c r="B10" s="318">
        <v>-413</v>
      </c>
      <c r="C10" s="318">
        <v>501</v>
      </c>
      <c r="D10" s="352">
        <v>88</v>
      </c>
      <c r="E10" s="352"/>
      <c r="F10" s="318"/>
      <c r="G10" s="353"/>
      <c r="H10" s="328"/>
      <c r="L10" s="318"/>
      <c r="Q10" s="318"/>
    </row>
    <row r="11" spans="1:17">
      <c r="A11" s="328">
        <v>6</v>
      </c>
      <c r="B11" s="318">
        <v>-373</v>
      </c>
      <c r="C11" s="318">
        <v>489</v>
      </c>
      <c r="D11" s="352">
        <v>116</v>
      </c>
      <c r="E11" s="352"/>
      <c r="F11" s="318"/>
      <c r="G11" s="353"/>
      <c r="H11" s="328"/>
      <c r="L11" s="318"/>
      <c r="Q11" s="318"/>
    </row>
    <row r="12" spans="1:17">
      <c r="A12" s="328">
        <v>7</v>
      </c>
      <c r="B12" s="318">
        <v>-319</v>
      </c>
      <c r="C12" s="318">
        <v>423</v>
      </c>
      <c r="D12" s="352">
        <v>104</v>
      </c>
      <c r="E12" s="352"/>
      <c r="F12" s="318"/>
      <c r="G12" s="353"/>
      <c r="H12" s="328"/>
      <c r="L12" s="318"/>
      <c r="Q12" s="318"/>
    </row>
    <row r="13" spans="1:17">
      <c r="A13" s="328">
        <v>8</v>
      </c>
      <c r="B13" s="318">
        <v>-290</v>
      </c>
      <c r="C13" s="318">
        <v>373</v>
      </c>
      <c r="D13" s="352">
        <v>83</v>
      </c>
      <c r="E13" s="352"/>
      <c r="F13" s="318"/>
      <c r="G13" s="353"/>
      <c r="H13" s="328"/>
      <c r="L13" s="318"/>
      <c r="Q13" s="318"/>
    </row>
    <row r="14" spans="1:17">
      <c r="A14" s="328">
        <v>9</v>
      </c>
      <c r="B14" s="318">
        <v>-282</v>
      </c>
      <c r="C14" s="318">
        <v>412</v>
      </c>
      <c r="D14" s="352">
        <v>130</v>
      </c>
      <c r="E14" s="352"/>
      <c r="F14" s="318"/>
      <c r="G14" s="353"/>
      <c r="H14" s="328"/>
      <c r="L14" s="318"/>
      <c r="Q14" s="318"/>
    </row>
    <row r="15" spans="1:17">
      <c r="A15" s="328">
        <v>10</v>
      </c>
      <c r="B15" s="318">
        <v>-249</v>
      </c>
      <c r="C15" s="318">
        <v>354</v>
      </c>
      <c r="D15" s="352">
        <v>105</v>
      </c>
      <c r="E15" s="352"/>
      <c r="F15" s="318"/>
      <c r="G15" s="353"/>
      <c r="H15" s="328"/>
      <c r="L15" s="318"/>
      <c r="Q15" s="318"/>
    </row>
    <row r="16" spans="1:17">
      <c r="A16" s="328">
        <v>11</v>
      </c>
      <c r="B16" s="318">
        <v>-237</v>
      </c>
      <c r="C16" s="318">
        <v>337</v>
      </c>
      <c r="D16" s="352">
        <v>100</v>
      </c>
      <c r="E16" s="352"/>
      <c r="F16" s="318"/>
      <c r="G16" s="353"/>
      <c r="H16" s="328"/>
      <c r="L16" s="318"/>
      <c r="Q16" s="318"/>
    </row>
    <row r="17" spans="1:17">
      <c r="A17" s="328">
        <v>12</v>
      </c>
      <c r="B17" s="318">
        <v>-253</v>
      </c>
      <c r="C17" s="318">
        <v>266</v>
      </c>
      <c r="D17" s="352">
        <v>13</v>
      </c>
      <c r="E17" s="352"/>
      <c r="F17" s="318"/>
      <c r="G17" s="353"/>
      <c r="H17" s="328"/>
      <c r="L17" s="318"/>
      <c r="Q17" s="318"/>
    </row>
    <row r="18" spans="1:17">
      <c r="A18" s="328">
        <v>13</v>
      </c>
      <c r="B18" s="318">
        <v>-203</v>
      </c>
      <c r="C18" s="318">
        <v>265</v>
      </c>
      <c r="D18" s="352">
        <v>62</v>
      </c>
      <c r="E18" s="352"/>
      <c r="F18" s="318"/>
      <c r="G18" s="353"/>
      <c r="H18" s="328"/>
      <c r="L18" s="318"/>
      <c r="Q18" s="318"/>
    </row>
    <row r="19" spans="1:17">
      <c r="A19" s="328">
        <v>14</v>
      </c>
      <c r="B19" s="318">
        <v>-241</v>
      </c>
      <c r="C19" s="318">
        <v>301</v>
      </c>
      <c r="D19" s="352">
        <v>60</v>
      </c>
      <c r="E19" s="352"/>
      <c r="F19" s="318"/>
      <c r="G19" s="353"/>
      <c r="H19" s="328"/>
      <c r="L19" s="318"/>
      <c r="Q19" s="318"/>
    </row>
    <row r="20" spans="1:17">
      <c r="A20" s="328">
        <v>15</v>
      </c>
      <c r="B20" s="318">
        <v>-184</v>
      </c>
      <c r="C20" s="318">
        <v>253</v>
      </c>
      <c r="D20" s="352">
        <v>69</v>
      </c>
      <c r="E20" s="352"/>
      <c r="F20" s="318"/>
      <c r="G20" s="353"/>
      <c r="H20" s="328"/>
      <c r="L20" s="318"/>
      <c r="Q20" s="318"/>
    </row>
    <row r="21" spans="1:17">
      <c r="A21" s="328">
        <v>16</v>
      </c>
      <c r="B21" s="318">
        <v>-212</v>
      </c>
      <c r="C21" s="318">
        <v>269</v>
      </c>
      <c r="D21" s="352">
        <v>57</v>
      </c>
      <c r="E21" s="352"/>
      <c r="F21" s="318"/>
      <c r="G21" s="353"/>
      <c r="H21" s="328"/>
      <c r="L21" s="318"/>
      <c r="Q21" s="318"/>
    </row>
    <row r="22" spans="1:17">
      <c r="A22" s="328">
        <v>17</v>
      </c>
      <c r="B22" s="318">
        <v>-265</v>
      </c>
      <c r="C22" s="318">
        <v>433</v>
      </c>
      <c r="D22" s="352">
        <v>168</v>
      </c>
      <c r="E22" s="352"/>
      <c r="F22" s="318"/>
      <c r="G22" s="353"/>
      <c r="H22" s="328"/>
      <c r="L22" s="318"/>
      <c r="Q22" s="318"/>
    </row>
    <row r="23" spans="1:17">
      <c r="A23" s="328">
        <v>18</v>
      </c>
      <c r="B23" s="318">
        <v>-547</v>
      </c>
      <c r="C23" s="318">
        <v>1568</v>
      </c>
      <c r="D23" s="352">
        <v>1021</v>
      </c>
      <c r="E23" s="352"/>
      <c r="F23" s="318"/>
      <c r="G23" s="353"/>
      <c r="H23" s="328"/>
      <c r="L23" s="318"/>
      <c r="Q23" s="318"/>
    </row>
    <row r="24" spans="1:17">
      <c r="A24" s="328">
        <v>19</v>
      </c>
      <c r="B24" s="318">
        <v>-905</v>
      </c>
      <c r="C24" s="318">
        <v>2383</v>
      </c>
      <c r="D24" s="352">
        <v>1478</v>
      </c>
      <c r="E24" s="352"/>
      <c r="F24" s="318"/>
      <c r="G24" s="353"/>
      <c r="H24" s="328"/>
      <c r="L24" s="318"/>
      <c r="Q24" s="318"/>
    </row>
    <row r="25" spans="1:17">
      <c r="A25" s="328">
        <v>20</v>
      </c>
      <c r="B25" s="318">
        <v>-786</v>
      </c>
      <c r="C25" s="318">
        <v>1487</v>
      </c>
      <c r="D25" s="352">
        <v>701</v>
      </c>
      <c r="E25" s="352"/>
      <c r="F25" s="318"/>
      <c r="G25" s="353"/>
      <c r="H25" s="328"/>
      <c r="L25" s="318"/>
      <c r="Q25" s="318"/>
    </row>
    <row r="26" spans="1:17">
      <c r="A26" s="328">
        <v>21</v>
      </c>
      <c r="B26" s="318">
        <v>-830</v>
      </c>
      <c r="C26" s="318">
        <v>1124</v>
      </c>
      <c r="D26" s="352">
        <v>294</v>
      </c>
      <c r="E26" s="352"/>
      <c r="F26" s="318"/>
      <c r="G26" s="353"/>
      <c r="H26" s="328"/>
      <c r="L26" s="318"/>
      <c r="Q26" s="318"/>
    </row>
    <row r="27" spans="1:17">
      <c r="A27" s="328">
        <v>22</v>
      </c>
      <c r="B27" s="318">
        <v>-1317</v>
      </c>
      <c r="C27" s="318">
        <v>1465</v>
      </c>
      <c r="D27" s="352">
        <v>148</v>
      </c>
      <c r="E27" s="352"/>
      <c r="F27" s="318"/>
      <c r="G27" s="353"/>
      <c r="H27" s="328"/>
      <c r="L27" s="318"/>
      <c r="Q27" s="318"/>
    </row>
    <row r="28" spans="1:17">
      <c r="A28" s="328">
        <v>23</v>
      </c>
      <c r="B28" s="318">
        <v>-2206</v>
      </c>
      <c r="C28" s="318">
        <v>1534</v>
      </c>
      <c r="D28" s="352">
        <v>-672</v>
      </c>
      <c r="E28" s="352"/>
      <c r="F28" s="318"/>
      <c r="G28" s="353"/>
      <c r="H28" s="328"/>
      <c r="L28" s="318"/>
      <c r="Q28" s="318"/>
    </row>
    <row r="29" spans="1:17">
      <c r="A29" s="328">
        <v>24</v>
      </c>
      <c r="B29" s="318">
        <v>-2083</v>
      </c>
      <c r="C29" s="318">
        <v>1453</v>
      </c>
      <c r="D29" s="352">
        <v>-630</v>
      </c>
      <c r="E29" s="352"/>
      <c r="F29" s="318"/>
      <c r="G29" s="353"/>
      <c r="H29" s="328"/>
      <c r="L29" s="318"/>
      <c r="Q29" s="318"/>
    </row>
    <row r="30" spans="1:17">
      <c r="A30" s="328">
        <v>25</v>
      </c>
      <c r="B30" s="318">
        <v>-1701</v>
      </c>
      <c r="C30" s="318">
        <v>1389</v>
      </c>
      <c r="D30" s="352">
        <v>-312</v>
      </c>
      <c r="E30" s="352"/>
      <c r="F30" s="318"/>
      <c r="G30" s="353"/>
      <c r="H30" s="328"/>
      <c r="L30" s="318"/>
      <c r="Q30" s="318"/>
    </row>
    <row r="31" spans="1:17">
      <c r="A31" s="328">
        <v>26</v>
      </c>
      <c r="B31" s="318">
        <v>-1475</v>
      </c>
      <c r="C31" s="318">
        <v>1345</v>
      </c>
      <c r="D31" s="352">
        <v>-130</v>
      </c>
      <c r="E31" s="352"/>
      <c r="F31" s="318"/>
      <c r="G31" s="353"/>
      <c r="H31" s="328"/>
      <c r="L31" s="318"/>
      <c r="Q31" s="318"/>
    </row>
    <row r="32" spans="1:17">
      <c r="A32" s="328">
        <v>27</v>
      </c>
      <c r="B32" s="318">
        <v>-1299</v>
      </c>
      <c r="C32" s="318">
        <v>1291</v>
      </c>
      <c r="D32" s="352">
        <v>-8</v>
      </c>
      <c r="E32" s="352"/>
      <c r="F32" s="318"/>
      <c r="G32" s="353"/>
      <c r="H32" s="328"/>
      <c r="L32" s="318"/>
      <c r="Q32" s="318"/>
    </row>
    <row r="33" spans="1:17">
      <c r="A33" s="328">
        <v>28</v>
      </c>
      <c r="B33" s="318">
        <v>-1231</v>
      </c>
      <c r="C33" s="318">
        <v>1217</v>
      </c>
      <c r="D33" s="352">
        <v>-14</v>
      </c>
      <c r="E33" s="352"/>
      <c r="F33" s="318"/>
      <c r="G33" s="353"/>
      <c r="H33" s="328"/>
      <c r="L33" s="318"/>
      <c r="Q33" s="318"/>
    </row>
    <row r="34" spans="1:17">
      <c r="A34" s="328">
        <v>29</v>
      </c>
      <c r="B34" s="318">
        <v>-1128</v>
      </c>
      <c r="C34" s="318">
        <v>1174</v>
      </c>
      <c r="D34" s="352">
        <v>46</v>
      </c>
      <c r="E34" s="352"/>
      <c r="F34" s="318"/>
      <c r="G34" s="353"/>
      <c r="H34" s="328"/>
      <c r="L34" s="318"/>
      <c r="Q34" s="318"/>
    </row>
    <row r="35" spans="1:17">
      <c r="A35" s="328">
        <v>30</v>
      </c>
      <c r="B35" s="318">
        <v>-1014</v>
      </c>
      <c r="C35" s="318">
        <v>1156</v>
      </c>
      <c r="D35" s="352">
        <v>142</v>
      </c>
      <c r="E35" s="352"/>
      <c r="F35" s="318"/>
      <c r="G35" s="353"/>
      <c r="H35" s="328"/>
      <c r="L35" s="318"/>
      <c r="Q35" s="318"/>
    </row>
    <row r="36" spans="1:17">
      <c r="A36" s="328">
        <v>31</v>
      </c>
      <c r="B36" s="318">
        <v>-954</v>
      </c>
      <c r="C36" s="318">
        <v>1098</v>
      </c>
      <c r="D36" s="352">
        <v>144</v>
      </c>
      <c r="E36" s="352"/>
      <c r="F36" s="318"/>
      <c r="G36" s="353"/>
      <c r="H36" s="328"/>
      <c r="L36" s="318"/>
      <c r="Q36" s="318"/>
    </row>
    <row r="37" spans="1:17">
      <c r="A37" s="328">
        <v>32</v>
      </c>
      <c r="B37" s="318">
        <v>-880</v>
      </c>
      <c r="C37" s="318">
        <v>1046</v>
      </c>
      <c r="D37" s="352">
        <v>166</v>
      </c>
      <c r="E37" s="352"/>
      <c r="F37" s="318"/>
      <c r="G37" s="353"/>
      <c r="H37" s="328"/>
      <c r="L37" s="318"/>
      <c r="Q37" s="318"/>
    </row>
    <row r="38" spans="1:17">
      <c r="A38" s="328">
        <v>33</v>
      </c>
      <c r="B38" s="318">
        <v>-879</v>
      </c>
      <c r="C38" s="318">
        <v>1055</v>
      </c>
      <c r="D38" s="352">
        <v>176</v>
      </c>
      <c r="E38" s="352"/>
      <c r="F38" s="318"/>
      <c r="G38" s="353"/>
      <c r="H38" s="328"/>
      <c r="L38" s="318"/>
      <c r="Q38" s="318"/>
    </row>
    <row r="39" spans="1:17">
      <c r="A39" s="328">
        <v>34</v>
      </c>
      <c r="B39" s="318">
        <v>-793</v>
      </c>
      <c r="C39" s="318">
        <v>1012</v>
      </c>
      <c r="D39" s="352">
        <v>219</v>
      </c>
      <c r="E39" s="352"/>
      <c r="F39" s="318"/>
      <c r="G39" s="353"/>
      <c r="H39" s="328"/>
      <c r="L39" s="318"/>
      <c r="Q39" s="318"/>
    </row>
    <row r="40" spans="1:17">
      <c r="A40" s="328">
        <v>35</v>
      </c>
      <c r="B40" s="318">
        <v>-746</v>
      </c>
      <c r="C40" s="318">
        <v>940</v>
      </c>
      <c r="D40" s="352">
        <v>194</v>
      </c>
      <c r="E40" s="352"/>
      <c r="F40" s="318"/>
      <c r="G40" s="353"/>
      <c r="H40" s="328"/>
      <c r="L40" s="318"/>
      <c r="Q40" s="318"/>
    </row>
    <row r="41" spans="1:17">
      <c r="A41" s="328">
        <v>36</v>
      </c>
      <c r="B41" s="318">
        <v>-639</v>
      </c>
      <c r="C41" s="318">
        <v>760</v>
      </c>
      <c r="D41" s="352">
        <v>121</v>
      </c>
      <c r="E41" s="352"/>
      <c r="F41" s="318"/>
      <c r="G41" s="353"/>
      <c r="H41" s="328"/>
      <c r="L41" s="318"/>
      <c r="Q41" s="318"/>
    </row>
    <row r="42" spans="1:17">
      <c r="A42" s="328">
        <v>37</v>
      </c>
      <c r="B42" s="318">
        <v>-571</v>
      </c>
      <c r="C42" s="318">
        <v>689</v>
      </c>
      <c r="D42" s="352">
        <v>118</v>
      </c>
      <c r="E42" s="352"/>
      <c r="F42" s="318"/>
      <c r="G42" s="353"/>
      <c r="H42" s="328"/>
      <c r="L42" s="318"/>
      <c r="Q42" s="318"/>
    </row>
    <row r="43" spans="1:17">
      <c r="A43" s="328">
        <v>38</v>
      </c>
      <c r="B43" s="318">
        <v>-529</v>
      </c>
      <c r="C43" s="318">
        <v>655</v>
      </c>
      <c r="D43" s="352">
        <v>126</v>
      </c>
      <c r="E43" s="352"/>
      <c r="F43" s="318"/>
      <c r="G43" s="353"/>
      <c r="H43" s="328"/>
      <c r="L43" s="318"/>
      <c r="Q43" s="318"/>
    </row>
    <row r="44" spans="1:17">
      <c r="A44" s="328">
        <v>39</v>
      </c>
      <c r="B44" s="318">
        <v>-509</v>
      </c>
      <c r="C44" s="318">
        <v>649</v>
      </c>
      <c r="D44" s="352">
        <v>140</v>
      </c>
      <c r="E44" s="352"/>
      <c r="F44" s="318"/>
      <c r="G44" s="353"/>
      <c r="H44" s="328"/>
      <c r="L44" s="318"/>
      <c r="Q44" s="318"/>
    </row>
    <row r="45" spans="1:17">
      <c r="A45" s="328">
        <v>40</v>
      </c>
      <c r="B45" s="318">
        <v>-512</v>
      </c>
      <c r="C45" s="318">
        <v>628</v>
      </c>
      <c r="D45" s="352">
        <v>116</v>
      </c>
      <c r="E45" s="352"/>
      <c r="F45" s="318"/>
      <c r="G45" s="353"/>
      <c r="H45" s="328"/>
      <c r="L45" s="318"/>
      <c r="Q45" s="318"/>
    </row>
    <row r="46" spans="1:17">
      <c r="A46" s="328">
        <v>41</v>
      </c>
      <c r="B46" s="318">
        <v>-446</v>
      </c>
      <c r="C46" s="318">
        <v>661</v>
      </c>
      <c r="D46" s="352">
        <v>215</v>
      </c>
      <c r="E46" s="352"/>
      <c r="F46" s="318"/>
      <c r="G46" s="353"/>
      <c r="H46" s="328"/>
      <c r="L46" s="318"/>
      <c r="Q46" s="318"/>
    </row>
    <row r="47" spans="1:17">
      <c r="A47" s="328">
        <v>42</v>
      </c>
      <c r="B47" s="318">
        <v>-438</v>
      </c>
      <c r="C47" s="318">
        <v>588</v>
      </c>
      <c r="D47" s="352">
        <v>150</v>
      </c>
      <c r="E47" s="352"/>
      <c r="F47" s="318"/>
      <c r="G47" s="353"/>
      <c r="H47" s="328"/>
      <c r="L47" s="318"/>
      <c r="Q47" s="318"/>
    </row>
    <row r="48" spans="1:17">
      <c r="A48" s="328">
        <v>43</v>
      </c>
      <c r="B48" s="318">
        <v>-456</v>
      </c>
      <c r="C48" s="318">
        <v>642</v>
      </c>
      <c r="D48" s="352">
        <v>186</v>
      </c>
      <c r="E48" s="352"/>
      <c r="F48" s="318"/>
      <c r="G48" s="353"/>
      <c r="H48" s="328"/>
      <c r="L48" s="318"/>
      <c r="Q48" s="318"/>
    </row>
    <row r="49" spans="1:17">
      <c r="A49" s="328">
        <v>44</v>
      </c>
      <c r="B49" s="318">
        <v>-437</v>
      </c>
      <c r="C49" s="318">
        <v>574</v>
      </c>
      <c r="D49" s="352">
        <v>137</v>
      </c>
      <c r="E49" s="352"/>
      <c r="F49" s="318"/>
      <c r="G49" s="353"/>
      <c r="H49" s="328"/>
      <c r="L49" s="318"/>
      <c r="Q49" s="318"/>
    </row>
    <row r="50" spans="1:17">
      <c r="A50" s="328">
        <v>45</v>
      </c>
      <c r="B50" s="318">
        <v>-400</v>
      </c>
      <c r="C50" s="318">
        <v>575</v>
      </c>
      <c r="D50" s="352">
        <v>175</v>
      </c>
      <c r="E50" s="352"/>
      <c r="F50" s="318"/>
      <c r="G50" s="353"/>
      <c r="H50" s="328"/>
      <c r="L50" s="318"/>
      <c r="Q50" s="318"/>
    </row>
    <row r="51" spans="1:17">
      <c r="A51" s="328">
        <v>46</v>
      </c>
      <c r="B51" s="318">
        <v>-402</v>
      </c>
      <c r="C51" s="318">
        <v>563</v>
      </c>
      <c r="D51" s="352">
        <v>161</v>
      </c>
      <c r="E51" s="352"/>
      <c r="F51" s="318"/>
      <c r="G51" s="353"/>
      <c r="H51" s="328"/>
      <c r="L51" s="318"/>
      <c r="Q51" s="318"/>
    </row>
    <row r="52" spans="1:17">
      <c r="A52" s="328">
        <v>47</v>
      </c>
      <c r="B52" s="318">
        <v>-382</v>
      </c>
      <c r="C52" s="318">
        <v>514</v>
      </c>
      <c r="D52" s="352">
        <v>132</v>
      </c>
      <c r="E52" s="352"/>
      <c r="F52" s="318"/>
      <c r="G52" s="353"/>
      <c r="H52" s="328"/>
      <c r="L52" s="318"/>
      <c r="Q52" s="318"/>
    </row>
    <row r="53" spans="1:17">
      <c r="A53" s="328">
        <v>48</v>
      </c>
      <c r="B53" s="318">
        <v>-389</v>
      </c>
      <c r="C53" s="318">
        <v>528</v>
      </c>
      <c r="D53" s="352">
        <v>139</v>
      </c>
      <c r="E53" s="352"/>
      <c r="F53" s="318"/>
      <c r="G53" s="353"/>
      <c r="H53" s="328"/>
      <c r="L53" s="318"/>
      <c r="Q53" s="318"/>
    </row>
    <row r="54" spans="1:17">
      <c r="A54" s="328">
        <v>49</v>
      </c>
      <c r="B54" s="318">
        <v>-352</v>
      </c>
      <c r="C54" s="318">
        <v>499</v>
      </c>
      <c r="D54" s="352">
        <v>147</v>
      </c>
      <c r="E54" s="352"/>
      <c r="F54" s="318"/>
      <c r="G54" s="353"/>
      <c r="H54" s="328"/>
      <c r="L54" s="318"/>
      <c r="Q54" s="318"/>
    </row>
    <row r="55" spans="1:17">
      <c r="A55" s="328">
        <v>50</v>
      </c>
      <c r="B55" s="318">
        <v>-372</v>
      </c>
      <c r="C55" s="318">
        <v>552</v>
      </c>
      <c r="D55" s="352">
        <v>180</v>
      </c>
      <c r="E55" s="352"/>
      <c r="F55" s="318"/>
      <c r="G55" s="353"/>
      <c r="H55" s="328"/>
      <c r="L55" s="318"/>
      <c r="Q55" s="318"/>
    </row>
    <row r="56" spans="1:17">
      <c r="A56" s="328">
        <v>51</v>
      </c>
      <c r="B56" s="318">
        <v>-331</v>
      </c>
      <c r="C56" s="318">
        <v>524</v>
      </c>
      <c r="D56" s="352">
        <v>193</v>
      </c>
      <c r="E56" s="352"/>
      <c r="F56" s="318"/>
      <c r="G56" s="353"/>
      <c r="H56" s="328"/>
      <c r="L56" s="318"/>
      <c r="Q56" s="318"/>
    </row>
    <row r="57" spans="1:17">
      <c r="A57" s="328">
        <v>52</v>
      </c>
      <c r="B57" s="318">
        <v>-301</v>
      </c>
      <c r="C57" s="318">
        <v>463</v>
      </c>
      <c r="D57" s="352">
        <v>162</v>
      </c>
      <c r="E57" s="352"/>
      <c r="F57" s="318"/>
      <c r="G57" s="353"/>
      <c r="H57" s="328"/>
      <c r="L57" s="318"/>
      <c r="Q57" s="318"/>
    </row>
    <row r="58" spans="1:17">
      <c r="A58" s="328">
        <v>53</v>
      </c>
      <c r="B58" s="318">
        <v>-326</v>
      </c>
      <c r="C58" s="318">
        <v>453</v>
      </c>
      <c r="D58" s="352">
        <v>127</v>
      </c>
      <c r="E58" s="352"/>
      <c r="F58" s="318"/>
      <c r="G58" s="353"/>
      <c r="H58" s="328"/>
      <c r="L58" s="318"/>
      <c r="Q58" s="318"/>
    </row>
    <row r="59" spans="1:17">
      <c r="A59" s="328">
        <v>54</v>
      </c>
      <c r="B59" s="318">
        <v>-286</v>
      </c>
      <c r="C59" s="318">
        <v>448</v>
      </c>
      <c r="D59" s="352">
        <v>162</v>
      </c>
      <c r="E59" s="352"/>
      <c r="F59" s="318"/>
      <c r="G59" s="353"/>
      <c r="H59" s="328"/>
      <c r="L59" s="318"/>
      <c r="Q59" s="318"/>
    </row>
    <row r="60" spans="1:17">
      <c r="A60" s="328">
        <v>55</v>
      </c>
      <c r="B60" s="318">
        <v>-246</v>
      </c>
      <c r="C60" s="318">
        <v>439</v>
      </c>
      <c r="D60" s="352">
        <v>193</v>
      </c>
      <c r="E60" s="352"/>
      <c r="F60" s="318"/>
      <c r="G60" s="353"/>
      <c r="H60" s="328"/>
      <c r="L60" s="318"/>
      <c r="Q60" s="318"/>
    </row>
    <row r="61" spans="1:17">
      <c r="A61" s="328">
        <v>56</v>
      </c>
      <c r="B61" s="318">
        <v>-284</v>
      </c>
      <c r="C61" s="318">
        <v>397</v>
      </c>
      <c r="D61" s="352">
        <v>113</v>
      </c>
      <c r="E61" s="352"/>
      <c r="F61" s="318"/>
      <c r="G61" s="353"/>
      <c r="H61" s="328"/>
      <c r="L61" s="318"/>
      <c r="Q61" s="318"/>
    </row>
    <row r="62" spans="1:17">
      <c r="A62" s="328">
        <v>57</v>
      </c>
      <c r="B62" s="318">
        <v>-258</v>
      </c>
      <c r="C62" s="318">
        <v>384</v>
      </c>
      <c r="D62" s="352">
        <v>126</v>
      </c>
      <c r="E62" s="352"/>
      <c r="F62" s="318"/>
      <c r="G62" s="353"/>
      <c r="H62" s="328"/>
      <c r="L62" s="318"/>
      <c r="Q62" s="318"/>
    </row>
    <row r="63" spans="1:17">
      <c r="A63" s="328">
        <v>58</v>
      </c>
      <c r="B63" s="318">
        <v>-252</v>
      </c>
      <c r="C63" s="318">
        <v>364</v>
      </c>
      <c r="D63" s="352">
        <v>112</v>
      </c>
      <c r="E63" s="352"/>
      <c r="F63" s="318"/>
      <c r="G63" s="353"/>
      <c r="H63" s="328"/>
      <c r="L63" s="318"/>
      <c r="Q63" s="318"/>
    </row>
    <row r="64" spans="1:17">
      <c r="A64" s="328">
        <v>59</v>
      </c>
      <c r="B64" s="318">
        <v>-226</v>
      </c>
      <c r="C64" s="318">
        <v>337</v>
      </c>
      <c r="D64" s="352">
        <v>111</v>
      </c>
      <c r="E64" s="352"/>
      <c r="F64" s="318"/>
      <c r="G64" s="353"/>
      <c r="H64" s="328"/>
      <c r="L64" s="318"/>
      <c r="Q64" s="318"/>
    </row>
    <row r="65" spans="1:17">
      <c r="A65" s="328">
        <v>60</v>
      </c>
      <c r="B65" s="318">
        <v>-230</v>
      </c>
      <c r="C65" s="318">
        <v>337</v>
      </c>
      <c r="D65" s="352">
        <v>107</v>
      </c>
      <c r="E65" s="352"/>
      <c r="F65" s="318"/>
      <c r="G65" s="353"/>
      <c r="H65" s="328"/>
      <c r="L65" s="318"/>
      <c r="Q65" s="318"/>
    </row>
    <row r="66" spans="1:17">
      <c r="A66" s="328">
        <v>61</v>
      </c>
      <c r="B66" s="318">
        <v>-214</v>
      </c>
      <c r="C66" s="318">
        <v>355</v>
      </c>
      <c r="D66" s="352">
        <v>141</v>
      </c>
      <c r="E66" s="352"/>
      <c r="F66" s="318"/>
      <c r="G66" s="353"/>
      <c r="H66" s="328"/>
      <c r="L66" s="318"/>
      <c r="Q66" s="318"/>
    </row>
    <row r="67" spans="1:17">
      <c r="A67" s="328">
        <v>62</v>
      </c>
      <c r="B67" s="318">
        <v>-216</v>
      </c>
      <c r="C67" s="318">
        <v>352</v>
      </c>
      <c r="D67" s="352">
        <v>136</v>
      </c>
      <c r="E67" s="352"/>
      <c r="F67" s="318"/>
      <c r="G67" s="353"/>
      <c r="H67" s="328"/>
      <c r="L67" s="318"/>
      <c r="Q67" s="318"/>
    </row>
    <row r="68" spans="1:17">
      <c r="A68" s="328">
        <v>63</v>
      </c>
      <c r="B68" s="318">
        <v>-244</v>
      </c>
      <c r="C68" s="318">
        <v>285</v>
      </c>
      <c r="D68" s="352">
        <v>41</v>
      </c>
      <c r="E68" s="352"/>
      <c r="F68" s="318"/>
      <c r="G68" s="353"/>
      <c r="H68" s="328"/>
      <c r="L68" s="318"/>
      <c r="Q68" s="318"/>
    </row>
    <row r="69" spans="1:17">
      <c r="A69" s="328">
        <v>64</v>
      </c>
      <c r="B69" s="318">
        <v>-221</v>
      </c>
      <c r="C69" s="318">
        <v>333</v>
      </c>
      <c r="D69" s="352">
        <v>112</v>
      </c>
      <c r="E69" s="352"/>
      <c r="F69" s="318"/>
      <c r="G69" s="353"/>
      <c r="H69" s="328"/>
      <c r="L69" s="318"/>
      <c r="Q69" s="318"/>
    </row>
    <row r="70" spans="1:17">
      <c r="A70" s="328">
        <v>65</v>
      </c>
      <c r="B70" s="318">
        <v>-221</v>
      </c>
      <c r="C70" s="318">
        <v>321</v>
      </c>
      <c r="D70" s="352">
        <v>100</v>
      </c>
      <c r="E70" s="352"/>
      <c r="F70" s="318"/>
      <c r="G70" s="353"/>
      <c r="H70" s="328"/>
      <c r="L70" s="318"/>
      <c r="Q70" s="318"/>
    </row>
    <row r="71" spans="1:17">
      <c r="A71" s="328">
        <v>66</v>
      </c>
      <c r="B71" s="318">
        <v>-225</v>
      </c>
      <c r="C71" s="318">
        <v>298</v>
      </c>
      <c r="D71" s="352">
        <v>73</v>
      </c>
      <c r="E71" s="352"/>
      <c r="F71" s="318"/>
      <c r="G71" s="353"/>
      <c r="H71" s="328"/>
      <c r="L71" s="318"/>
      <c r="Q71" s="318"/>
    </row>
    <row r="72" spans="1:17">
      <c r="A72" s="328">
        <v>67</v>
      </c>
      <c r="B72" s="318">
        <v>-244</v>
      </c>
      <c r="C72" s="318">
        <v>296</v>
      </c>
      <c r="D72" s="352">
        <v>52</v>
      </c>
      <c r="E72" s="352"/>
      <c r="F72" s="318"/>
      <c r="G72" s="353"/>
      <c r="H72" s="328"/>
      <c r="L72" s="318"/>
      <c r="Q72" s="318"/>
    </row>
    <row r="73" spans="1:17">
      <c r="A73" s="328">
        <v>68</v>
      </c>
      <c r="B73" s="318">
        <v>-170</v>
      </c>
      <c r="C73" s="318">
        <v>248</v>
      </c>
      <c r="D73" s="352">
        <v>78</v>
      </c>
      <c r="E73" s="352"/>
      <c r="F73" s="318"/>
      <c r="G73" s="353"/>
      <c r="H73" s="328"/>
      <c r="L73" s="318"/>
      <c r="Q73" s="318"/>
    </row>
    <row r="74" spans="1:17">
      <c r="A74" s="328">
        <v>69</v>
      </c>
      <c r="B74" s="318">
        <v>-163</v>
      </c>
      <c r="C74" s="318">
        <v>194</v>
      </c>
      <c r="D74" s="352">
        <v>31</v>
      </c>
      <c r="E74" s="352"/>
      <c r="F74" s="318"/>
      <c r="G74" s="353"/>
      <c r="H74" s="328"/>
      <c r="L74" s="318"/>
      <c r="Q74" s="318"/>
    </row>
    <row r="75" spans="1:17">
      <c r="A75" s="328">
        <v>70</v>
      </c>
      <c r="B75" s="318">
        <v>-165</v>
      </c>
      <c r="C75" s="318">
        <v>193</v>
      </c>
      <c r="D75" s="352">
        <v>28</v>
      </c>
      <c r="E75" s="352"/>
      <c r="F75" s="318"/>
      <c r="G75" s="353"/>
      <c r="H75" s="328"/>
      <c r="L75" s="318"/>
      <c r="Q75" s="318"/>
    </row>
    <row r="76" spans="1:17">
      <c r="A76" s="328">
        <v>71</v>
      </c>
      <c r="B76" s="318">
        <v>-144</v>
      </c>
      <c r="C76" s="318">
        <v>144</v>
      </c>
      <c r="D76" s="352">
        <v>0</v>
      </c>
      <c r="E76" s="352"/>
      <c r="F76" s="318"/>
      <c r="G76" s="353"/>
      <c r="H76" s="328"/>
      <c r="L76" s="318"/>
      <c r="Q76" s="318"/>
    </row>
    <row r="77" spans="1:17">
      <c r="A77" s="328">
        <v>72</v>
      </c>
      <c r="B77" s="318">
        <v>-133</v>
      </c>
      <c r="C77" s="318">
        <v>117</v>
      </c>
      <c r="D77" s="352">
        <v>-16</v>
      </c>
      <c r="E77" s="352"/>
      <c r="F77" s="318"/>
      <c r="G77" s="353"/>
      <c r="H77" s="328"/>
      <c r="L77" s="318"/>
      <c r="Q77" s="318"/>
    </row>
    <row r="78" spans="1:17">
      <c r="A78" s="328">
        <v>73</v>
      </c>
      <c r="B78" s="318">
        <v>-98</v>
      </c>
      <c r="C78" s="318">
        <v>116</v>
      </c>
      <c r="D78" s="352">
        <v>18</v>
      </c>
      <c r="E78" s="352"/>
      <c r="F78" s="318"/>
      <c r="G78" s="353"/>
      <c r="H78" s="328"/>
      <c r="L78" s="318"/>
      <c r="Q78" s="318"/>
    </row>
    <row r="79" spans="1:17">
      <c r="A79" s="328">
        <v>74</v>
      </c>
      <c r="B79" s="318">
        <v>-91</v>
      </c>
      <c r="C79" s="318">
        <v>123</v>
      </c>
      <c r="D79" s="352">
        <v>32</v>
      </c>
      <c r="E79" s="352"/>
      <c r="F79" s="318"/>
      <c r="G79" s="353"/>
      <c r="H79" s="328"/>
      <c r="L79" s="318"/>
      <c r="Q79" s="318"/>
    </row>
    <row r="80" spans="1:17">
      <c r="A80" s="328">
        <v>75</v>
      </c>
      <c r="B80" s="318">
        <v>-89</v>
      </c>
      <c r="C80" s="318">
        <v>101</v>
      </c>
      <c r="D80" s="352">
        <v>12</v>
      </c>
      <c r="E80" s="352"/>
      <c r="F80" s="318"/>
      <c r="G80" s="353"/>
      <c r="H80" s="328"/>
      <c r="L80" s="318"/>
      <c r="Q80" s="318"/>
    </row>
    <row r="81" spans="1:17">
      <c r="A81" s="328">
        <v>76</v>
      </c>
      <c r="B81" s="318">
        <v>-79</v>
      </c>
      <c r="C81" s="318">
        <v>100</v>
      </c>
      <c r="D81" s="352">
        <v>21</v>
      </c>
      <c r="E81" s="352"/>
      <c r="F81" s="318"/>
      <c r="G81" s="353"/>
      <c r="H81" s="328"/>
      <c r="L81" s="318"/>
      <c r="Q81" s="318"/>
    </row>
    <row r="82" spans="1:17">
      <c r="A82" s="328">
        <v>77</v>
      </c>
      <c r="B82" s="318">
        <v>-80</v>
      </c>
      <c r="C82" s="318">
        <v>70</v>
      </c>
      <c r="D82" s="352">
        <v>-10</v>
      </c>
      <c r="E82" s="352"/>
      <c r="F82" s="318"/>
      <c r="G82" s="353"/>
      <c r="H82" s="328"/>
      <c r="L82" s="318"/>
      <c r="Q82" s="318"/>
    </row>
    <row r="83" spans="1:17">
      <c r="A83" s="328">
        <v>78</v>
      </c>
      <c r="B83" s="318">
        <v>-79</v>
      </c>
      <c r="C83" s="318">
        <v>73</v>
      </c>
      <c r="D83" s="352">
        <v>-6</v>
      </c>
      <c r="E83" s="352"/>
      <c r="F83" s="318"/>
      <c r="G83" s="353"/>
      <c r="H83" s="328"/>
      <c r="L83" s="318"/>
      <c r="Q83" s="318"/>
    </row>
    <row r="84" spans="1:17">
      <c r="A84" s="328">
        <v>79</v>
      </c>
      <c r="B84" s="318">
        <v>-70</v>
      </c>
      <c r="C84" s="318">
        <v>64</v>
      </c>
      <c r="D84" s="352">
        <v>-6</v>
      </c>
      <c r="E84" s="352"/>
      <c r="F84" s="318"/>
      <c r="G84" s="353"/>
      <c r="H84" s="328"/>
      <c r="L84" s="318"/>
      <c r="Q84" s="318"/>
    </row>
    <row r="85" spans="1:17">
      <c r="A85" s="328">
        <v>80</v>
      </c>
      <c r="B85" s="318">
        <v>-73</v>
      </c>
      <c r="C85" s="318">
        <v>61</v>
      </c>
      <c r="D85" s="352">
        <v>-12</v>
      </c>
      <c r="E85" s="352"/>
      <c r="F85" s="318"/>
      <c r="G85" s="353"/>
      <c r="H85" s="328"/>
      <c r="L85" s="318"/>
      <c r="Q85" s="318"/>
    </row>
    <row r="86" spans="1:17">
      <c r="A86" s="328">
        <v>81</v>
      </c>
      <c r="B86" s="318">
        <v>-71</v>
      </c>
      <c r="C86" s="318">
        <v>82</v>
      </c>
      <c r="D86" s="352">
        <v>11</v>
      </c>
      <c r="E86" s="352"/>
      <c r="F86" s="318"/>
      <c r="G86" s="353"/>
      <c r="H86" s="328"/>
      <c r="L86" s="318"/>
      <c r="Q86" s="318"/>
    </row>
    <row r="87" spans="1:17">
      <c r="A87" s="328">
        <v>82</v>
      </c>
      <c r="B87" s="318">
        <v>-53</v>
      </c>
      <c r="C87" s="318">
        <v>66</v>
      </c>
      <c r="D87" s="352">
        <v>13</v>
      </c>
      <c r="E87" s="352"/>
      <c r="F87" s="318"/>
      <c r="G87" s="353"/>
      <c r="H87" s="328"/>
      <c r="L87" s="318"/>
      <c r="Q87" s="318"/>
    </row>
    <row r="88" spans="1:17">
      <c r="A88" s="328">
        <v>83</v>
      </c>
      <c r="B88" s="318">
        <v>-67</v>
      </c>
      <c r="C88" s="318">
        <v>67</v>
      </c>
      <c r="D88" s="352">
        <v>0</v>
      </c>
      <c r="E88" s="352"/>
      <c r="F88" s="318"/>
      <c r="G88" s="353"/>
      <c r="H88" s="328"/>
      <c r="L88" s="318"/>
      <c r="Q88" s="318"/>
    </row>
    <row r="89" spans="1:17">
      <c r="A89" s="328">
        <v>84</v>
      </c>
      <c r="B89" s="318">
        <v>-47</v>
      </c>
      <c r="C89" s="318">
        <v>61</v>
      </c>
      <c r="D89" s="352">
        <v>14</v>
      </c>
      <c r="E89" s="352"/>
      <c r="F89" s="318"/>
      <c r="G89" s="353"/>
      <c r="H89" s="328"/>
      <c r="L89" s="318"/>
      <c r="Q89" s="318"/>
    </row>
    <row r="90" spans="1:17">
      <c r="A90" s="328">
        <v>85</v>
      </c>
      <c r="B90" s="318">
        <v>-47</v>
      </c>
      <c r="C90" s="318">
        <v>57</v>
      </c>
      <c r="D90" s="352">
        <v>10</v>
      </c>
      <c r="E90" s="352"/>
      <c r="F90" s="318"/>
      <c r="G90" s="353"/>
      <c r="H90" s="328"/>
      <c r="L90" s="318"/>
      <c r="Q90" s="318"/>
    </row>
    <row r="91" spans="1:17">
      <c r="A91" s="328">
        <v>86</v>
      </c>
      <c r="B91" s="318">
        <v>-35</v>
      </c>
      <c r="C91" s="318">
        <v>58</v>
      </c>
      <c r="D91" s="352">
        <v>23</v>
      </c>
      <c r="E91" s="352"/>
      <c r="F91" s="318"/>
      <c r="G91" s="353"/>
      <c r="H91" s="328"/>
      <c r="L91" s="318"/>
      <c r="Q91" s="318"/>
    </row>
    <row r="92" spans="1:17">
      <c r="A92" s="328">
        <v>87</v>
      </c>
      <c r="B92" s="318">
        <v>-50</v>
      </c>
      <c r="C92" s="318">
        <v>44</v>
      </c>
      <c r="D92" s="352">
        <v>-6</v>
      </c>
      <c r="E92" s="352"/>
      <c r="F92" s="318"/>
      <c r="G92" s="353"/>
      <c r="H92" s="328"/>
      <c r="L92" s="318"/>
      <c r="Q92" s="318"/>
    </row>
    <row r="93" spans="1:17">
      <c r="A93" s="328">
        <v>88</v>
      </c>
      <c r="B93" s="318">
        <v>-33</v>
      </c>
      <c r="C93" s="318">
        <v>45</v>
      </c>
      <c r="D93" s="352">
        <v>12</v>
      </c>
      <c r="E93" s="352"/>
      <c r="F93" s="318"/>
      <c r="G93" s="353"/>
      <c r="H93" s="328"/>
    </row>
    <row r="94" spans="1:17">
      <c r="A94" s="328">
        <v>89</v>
      </c>
      <c r="B94" s="318">
        <v>-48</v>
      </c>
      <c r="C94" s="318">
        <v>49</v>
      </c>
      <c r="D94" s="352">
        <v>1</v>
      </c>
      <c r="E94" s="352"/>
      <c r="F94" s="318"/>
      <c r="G94" s="353"/>
      <c r="H94" s="328"/>
    </row>
    <row r="95" spans="1:17">
      <c r="A95" s="354" t="s">
        <v>130</v>
      </c>
      <c r="B95" s="319">
        <v>-152</v>
      </c>
      <c r="C95" s="319">
        <v>172</v>
      </c>
      <c r="D95" s="355">
        <v>20</v>
      </c>
      <c r="E95" s="352"/>
      <c r="F95" s="318"/>
      <c r="G95" s="353"/>
      <c r="H95" s="328"/>
    </row>
    <row r="96" spans="1:17">
      <c r="B96" s="318"/>
      <c r="C96" s="318"/>
      <c r="D96" s="318"/>
      <c r="E96" s="352"/>
      <c r="F96" s="318"/>
      <c r="G96" s="318"/>
    </row>
    <row r="97" spans="1:3">
      <c r="A97" s="220" t="s">
        <v>605</v>
      </c>
    </row>
    <row r="98" spans="1:3">
      <c r="A98" s="657" t="s">
        <v>610</v>
      </c>
      <c r="B98" s="657"/>
      <c r="C98" s="657"/>
    </row>
    <row r="100" spans="1:3">
      <c r="A100" s="582" t="s">
        <v>491</v>
      </c>
      <c r="B100" s="582"/>
    </row>
  </sheetData>
  <mergeCells count="4">
    <mergeCell ref="A100:B100"/>
    <mergeCell ref="A98:C98"/>
    <mergeCell ref="A1:C1"/>
    <mergeCell ref="A2:F2"/>
  </mergeCells>
  <pageMargins left="0.15748031496062992" right="0.15748031496062992" top="0.98425196850393704" bottom="0.98425196850393704" header="0.51181102362204722" footer="0.51181102362204722"/>
  <pageSetup paperSize="9" scale="33" orientation="landscape" r:id="rId1"/>
  <headerFooter alignWithMargins="0">
    <oddFooter>&amp;L© Crown Copyright 2015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
  <sheetViews>
    <sheetView workbookViewId="0">
      <selection sqref="A1:C1"/>
    </sheetView>
  </sheetViews>
  <sheetFormatPr defaultRowHeight="12.75"/>
  <cols>
    <col min="1" max="1" width="9.140625" style="328"/>
    <col min="2" max="2" width="20.28515625" style="328" bestFit="1" customWidth="1"/>
    <col min="3" max="3" width="17.85546875" style="328" bestFit="1" customWidth="1"/>
    <col min="4" max="4" width="13.28515625" style="328" bestFit="1" customWidth="1"/>
    <col min="5" max="5" width="20.28515625" style="328" bestFit="1" customWidth="1"/>
    <col min="6" max="6" width="22.42578125" style="328" bestFit="1" customWidth="1"/>
    <col min="7" max="16384" width="9.140625" style="328"/>
  </cols>
  <sheetData>
    <row r="1" spans="1:9" s="513" customFormat="1" ht="18" customHeight="1">
      <c r="A1" s="604" t="s">
        <v>458</v>
      </c>
      <c r="B1" s="604"/>
      <c r="C1" s="604"/>
      <c r="D1" s="276"/>
      <c r="E1" s="514"/>
    </row>
    <row r="2" spans="1:9" ht="18" customHeight="1">
      <c r="A2" s="604" t="s">
        <v>707</v>
      </c>
      <c r="B2" s="604"/>
      <c r="C2" s="604"/>
      <c r="D2" s="604"/>
      <c r="E2" s="604"/>
      <c r="F2" s="604"/>
      <c r="I2" s="318"/>
    </row>
    <row r="3" spans="1:9">
      <c r="A3" s="11"/>
      <c r="B3" s="12"/>
      <c r="C3" s="12"/>
      <c r="D3" s="12"/>
      <c r="E3" s="12"/>
      <c r="I3" s="318"/>
    </row>
    <row r="4" spans="1:9" s="350" customFormat="1" ht="21.75" customHeight="1">
      <c r="A4" s="47" t="s">
        <v>127</v>
      </c>
      <c r="B4" s="564" t="s">
        <v>483</v>
      </c>
      <c r="C4" s="564" t="s">
        <v>484</v>
      </c>
      <c r="D4" s="564" t="s">
        <v>485</v>
      </c>
      <c r="E4" s="13"/>
      <c r="I4" s="351"/>
    </row>
    <row r="5" spans="1:9" ht="18" customHeight="1">
      <c r="A5" s="328">
        <v>0</v>
      </c>
      <c r="B5" s="352">
        <v>-203</v>
      </c>
      <c r="C5" s="353">
        <v>367</v>
      </c>
      <c r="D5" s="352">
        <v>164</v>
      </c>
      <c r="E5" s="352"/>
      <c r="F5" s="15"/>
      <c r="I5" s="318"/>
    </row>
    <row r="6" spans="1:9">
      <c r="A6" s="328">
        <v>1</v>
      </c>
      <c r="B6" s="352">
        <v>-340</v>
      </c>
      <c r="C6" s="353">
        <v>481</v>
      </c>
      <c r="D6" s="352">
        <v>141</v>
      </c>
      <c r="E6" s="352"/>
      <c r="F6" s="15"/>
      <c r="I6" s="318"/>
    </row>
    <row r="7" spans="1:9">
      <c r="A7" s="328">
        <v>2</v>
      </c>
      <c r="B7" s="352">
        <v>-320</v>
      </c>
      <c r="C7" s="353">
        <v>436</v>
      </c>
      <c r="D7" s="352">
        <v>116</v>
      </c>
      <c r="E7" s="352"/>
      <c r="F7" s="15"/>
      <c r="I7" s="318"/>
    </row>
    <row r="8" spans="1:9">
      <c r="A8" s="328">
        <v>3</v>
      </c>
      <c r="B8" s="352">
        <v>-308</v>
      </c>
      <c r="C8" s="353">
        <v>386</v>
      </c>
      <c r="D8" s="352">
        <v>78</v>
      </c>
      <c r="E8" s="352"/>
      <c r="F8" s="15"/>
      <c r="I8" s="318"/>
    </row>
    <row r="9" spans="1:9">
      <c r="A9" s="328">
        <v>4</v>
      </c>
      <c r="B9" s="352">
        <v>-264</v>
      </c>
      <c r="C9" s="353">
        <v>345</v>
      </c>
      <c r="D9" s="352">
        <v>81</v>
      </c>
      <c r="E9" s="352"/>
      <c r="F9" s="15"/>
      <c r="I9" s="318"/>
    </row>
    <row r="10" spans="1:9">
      <c r="A10" s="328">
        <v>5</v>
      </c>
      <c r="B10" s="352">
        <v>-243</v>
      </c>
      <c r="C10" s="353">
        <v>308</v>
      </c>
      <c r="D10" s="352">
        <v>65</v>
      </c>
      <c r="E10" s="352"/>
      <c r="F10" s="15"/>
      <c r="I10" s="318"/>
    </row>
    <row r="11" spans="1:9">
      <c r="A11" s="328">
        <v>6</v>
      </c>
      <c r="B11" s="352">
        <v>-215</v>
      </c>
      <c r="C11" s="353">
        <v>262</v>
      </c>
      <c r="D11" s="352">
        <v>47</v>
      </c>
      <c r="E11" s="352"/>
      <c r="F11" s="15"/>
      <c r="I11" s="318"/>
    </row>
    <row r="12" spans="1:9">
      <c r="A12" s="328">
        <v>7</v>
      </c>
      <c r="B12" s="352">
        <v>-182</v>
      </c>
      <c r="C12" s="353">
        <v>228</v>
      </c>
      <c r="D12" s="352">
        <v>46</v>
      </c>
      <c r="E12" s="352"/>
      <c r="F12" s="15"/>
      <c r="I12" s="318"/>
    </row>
    <row r="13" spans="1:9">
      <c r="A13" s="328">
        <v>8</v>
      </c>
      <c r="B13" s="352">
        <v>-165</v>
      </c>
      <c r="C13" s="353">
        <v>205</v>
      </c>
      <c r="D13" s="352">
        <v>40</v>
      </c>
      <c r="E13" s="352"/>
      <c r="F13" s="15"/>
      <c r="I13" s="318"/>
    </row>
    <row r="14" spans="1:9">
      <c r="A14" s="328">
        <v>9</v>
      </c>
      <c r="B14" s="352">
        <v>-160</v>
      </c>
      <c r="C14" s="353">
        <v>196</v>
      </c>
      <c r="D14" s="352">
        <v>36</v>
      </c>
      <c r="E14" s="352"/>
      <c r="F14" s="15"/>
      <c r="I14" s="318"/>
    </row>
    <row r="15" spans="1:9">
      <c r="A15" s="328">
        <v>10</v>
      </c>
      <c r="B15" s="352">
        <v>-144</v>
      </c>
      <c r="C15" s="353">
        <v>175</v>
      </c>
      <c r="D15" s="352">
        <v>31</v>
      </c>
      <c r="E15" s="352"/>
      <c r="F15" s="15"/>
      <c r="I15" s="318"/>
    </row>
    <row r="16" spans="1:9">
      <c r="A16" s="328">
        <v>11</v>
      </c>
      <c r="B16" s="352">
        <v>-139</v>
      </c>
      <c r="C16" s="353">
        <v>176</v>
      </c>
      <c r="D16" s="352">
        <v>37</v>
      </c>
      <c r="E16" s="352"/>
      <c r="F16" s="15"/>
      <c r="I16" s="318"/>
    </row>
    <row r="17" spans="1:9">
      <c r="A17" s="328">
        <v>12</v>
      </c>
      <c r="B17" s="352">
        <v>-143</v>
      </c>
      <c r="C17" s="353">
        <v>171</v>
      </c>
      <c r="D17" s="352">
        <v>28</v>
      </c>
      <c r="E17" s="352"/>
      <c r="F17" s="15"/>
      <c r="I17" s="318"/>
    </row>
    <row r="18" spans="1:9">
      <c r="A18" s="328">
        <v>13</v>
      </c>
      <c r="B18" s="352">
        <v>-126</v>
      </c>
      <c r="C18" s="353">
        <v>176</v>
      </c>
      <c r="D18" s="352">
        <v>50</v>
      </c>
      <c r="E18" s="352"/>
      <c r="F18" s="15"/>
      <c r="I18" s="318"/>
    </row>
    <row r="19" spans="1:9">
      <c r="A19" s="328">
        <v>14</v>
      </c>
      <c r="B19" s="352">
        <v>-145</v>
      </c>
      <c r="C19" s="353">
        <v>201</v>
      </c>
      <c r="D19" s="352">
        <v>56</v>
      </c>
      <c r="E19" s="352"/>
      <c r="F19" s="15"/>
      <c r="I19" s="318"/>
    </row>
    <row r="20" spans="1:9">
      <c r="A20" s="328">
        <v>15</v>
      </c>
      <c r="B20" s="352">
        <v>-130</v>
      </c>
      <c r="C20" s="353">
        <v>200</v>
      </c>
      <c r="D20" s="352">
        <v>70</v>
      </c>
      <c r="E20" s="352"/>
      <c r="F20" s="15"/>
      <c r="I20" s="318"/>
    </row>
    <row r="21" spans="1:9">
      <c r="A21" s="328">
        <v>16</v>
      </c>
      <c r="B21" s="352">
        <v>-142</v>
      </c>
      <c r="C21" s="353">
        <v>198</v>
      </c>
      <c r="D21" s="352">
        <v>56</v>
      </c>
      <c r="E21" s="352"/>
      <c r="F21" s="15"/>
      <c r="I21" s="318"/>
    </row>
    <row r="22" spans="1:9">
      <c r="A22" s="328">
        <v>17</v>
      </c>
      <c r="B22" s="352">
        <v>-214</v>
      </c>
      <c r="C22" s="353">
        <v>343</v>
      </c>
      <c r="D22" s="352">
        <v>129</v>
      </c>
      <c r="E22" s="352"/>
      <c r="F22" s="15"/>
      <c r="I22" s="318"/>
    </row>
    <row r="23" spans="1:9">
      <c r="A23" s="328">
        <v>18</v>
      </c>
      <c r="B23" s="352">
        <v>-262</v>
      </c>
      <c r="C23" s="353">
        <v>853</v>
      </c>
      <c r="D23" s="352">
        <v>591</v>
      </c>
      <c r="E23" s="352"/>
      <c r="F23" s="15"/>
      <c r="I23" s="318"/>
    </row>
    <row r="24" spans="1:9">
      <c r="A24" s="328">
        <v>19</v>
      </c>
      <c r="B24" s="352">
        <v>-434</v>
      </c>
      <c r="C24" s="353">
        <v>1306</v>
      </c>
      <c r="D24" s="352">
        <v>872</v>
      </c>
      <c r="E24" s="352"/>
      <c r="F24" s="15"/>
      <c r="I24" s="318"/>
    </row>
    <row r="25" spans="1:9">
      <c r="A25" s="328">
        <v>20</v>
      </c>
      <c r="B25" s="352">
        <v>-611</v>
      </c>
      <c r="C25" s="353">
        <v>1545</v>
      </c>
      <c r="D25" s="352">
        <v>934</v>
      </c>
      <c r="E25" s="352"/>
      <c r="F25" s="15"/>
      <c r="I25" s="318"/>
    </row>
    <row r="26" spans="1:9">
      <c r="A26" s="328">
        <v>21</v>
      </c>
      <c r="B26" s="352">
        <v>-805</v>
      </c>
      <c r="C26" s="353">
        <v>1588</v>
      </c>
      <c r="D26" s="352">
        <v>783</v>
      </c>
      <c r="E26" s="352"/>
      <c r="F26" s="15"/>
      <c r="I26" s="318"/>
    </row>
    <row r="27" spans="1:9">
      <c r="A27" s="328">
        <v>22</v>
      </c>
      <c r="B27" s="352">
        <v>-1041</v>
      </c>
      <c r="C27" s="353">
        <v>1949</v>
      </c>
      <c r="D27" s="352">
        <v>908</v>
      </c>
      <c r="E27" s="352"/>
      <c r="F27" s="15"/>
      <c r="I27" s="318"/>
    </row>
    <row r="28" spans="1:9">
      <c r="A28" s="328">
        <v>23</v>
      </c>
      <c r="B28" s="352">
        <v>-1320</v>
      </c>
      <c r="C28" s="353">
        <v>2067</v>
      </c>
      <c r="D28" s="352">
        <v>747</v>
      </c>
      <c r="E28" s="352"/>
      <c r="F28" s="15"/>
      <c r="I28" s="318"/>
    </row>
    <row r="29" spans="1:9">
      <c r="A29" s="328">
        <v>24</v>
      </c>
      <c r="B29" s="352">
        <v>-1431</v>
      </c>
      <c r="C29" s="353">
        <v>1828</v>
      </c>
      <c r="D29" s="352">
        <v>397</v>
      </c>
      <c r="E29" s="352"/>
      <c r="F29" s="15"/>
      <c r="I29" s="318"/>
    </row>
    <row r="30" spans="1:9">
      <c r="A30" s="328">
        <v>25</v>
      </c>
      <c r="B30" s="352">
        <v>-1377</v>
      </c>
      <c r="C30" s="353">
        <v>1606</v>
      </c>
      <c r="D30" s="352">
        <v>229</v>
      </c>
      <c r="E30" s="352"/>
      <c r="F30" s="15"/>
      <c r="I30" s="318"/>
    </row>
    <row r="31" spans="1:9">
      <c r="A31" s="328">
        <v>26</v>
      </c>
      <c r="B31" s="352">
        <v>-1212</v>
      </c>
      <c r="C31" s="353">
        <v>1374</v>
      </c>
      <c r="D31" s="352">
        <v>162</v>
      </c>
      <c r="E31" s="352"/>
      <c r="F31" s="15"/>
      <c r="I31" s="318"/>
    </row>
    <row r="32" spans="1:9">
      <c r="A32" s="328">
        <v>27</v>
      </c>
      <c r="B32" s="352">
        <v>-1057</v>
      </c>
      <c r="C32" s="353">
        <v>1254</v>
      </c>
      <c r="D32" s="352">
        <v>197</v>
      </c>
      <c r="E32" s="352"/>
      <c r="F32" s="15"/>
      <c r="I32" s="318"/>
    </row>
    <row r="33" spans="1:9">
      <c r="A33" s="328">
        <v>28</v>
      </c>
      <c r="B33" s="352">
        <v>-951</v>
      </c>
      <c r="C33" s="353">
        <v>1092</v>
      </c>
      <c r="D33" s="352">
        <v>141</v>
      </c>
      <c r="E33" s="352"/>
      <c r="F33" s="15"/>
      <c r="I33" s="318"/>
    </row>
    <row r="34" spans="1:9">
      <c r="A34" s="328">
        <v>29</v>
      </c>
      <c r="B34" s="352">
        <v>-864</v>
      </c>
      <c r="C34" s="353">
        <v>973</v>
      </c>
      <c r="D34" s="352">
        <v>109</v>
      </c>
      <c r="E34" s="352"/>
      <c r="F34" s="15"/>
      <c r="I34" s="318"/>
    </row>
    <row r="35" spans="1:9">
      <c r="A35" s="328">
        <v>30</v>
      </c>
      <c r="B35" s="352">
        <v>-733</v>
      </c>
      <c r="C35" s="353">
        <v>886</v>
      </c>
      <c r="D35" s="352">
        <v>153</v>
      </c>
      <c r="E35" s="352"/>
      <c r="F35" s="15"/>
      <c r="I35" s="318"/>
    </row>
    <row r="36" spans="1:9">
      <c r="A36" s="328">
        <v>31</v>
      </c>
      <c r="B36" s="352">
        <v>-667</v>
      </c>
      <c r="C36" s="353">
        <v>765</v>
      </c>
      <c r="D36" s="352">
        <v>98</v>
      </c>
      <c r="E36" s="352"/>
      <c r="F36" s="15"/>
      <c r="I36" s="318"/>
    </row>
    <row r="37" spans="1:9">
      <c r="A37" s="328">
        <v>32</v>
      </c>
      <c r="B37" s="352">
        <v>-603</v>
      </c>
      <c r="C37" s="353">
        <v>707</v>
      </c>
      <c r="D37" s="352">
        <v>104</v>
      </c>
      <c r="E37" s="352"/>
      <c r="F37" s="15"/>
      <c r="I37" s="318"/>
    </row>
    <row r="38" spans="1:9">
      <c r="A38" s="328">
        <v>33</v>
      </c>
      <c r="B38" s="352">
        <v>-557</v>
      </c>
      <c r="C38" s="353">
        <v>621</v>
      </c>
      <c r="D38" s="352">
        <v>64</v>
      </c>
      <c r="E38" s="352"/>
      <c r="F38" s="15"/>
      <c r="I38" s="318"/>
    </row>
    <row r="39" spans="1:9">
      <c r="A39" s="328">
        <v>34</v>
      </c>
      <c r="B39" s="352">
        <v>-507</v>
      </c>
      <c r="C39" s="353">
        <v>545</v>
      </c>
      <c r="D39" s="352">
        <v>38</v>
      </c>
      <c r="E39" s="352"/>
      <c r="F39" s="15"/>
      <c r="I39" s="318"/>
    </row>
    <row r="40" spans="1:9">
      <c r="A40" s="328">
        <v>35</v>
      </c>
      <c r="B40" s="352">
        <v>-459</v>
      </c>
      <c r="C40" s="353">
        <v>521</v>
      </c>
      <c r="D40" s="352">
        <v>62</v>
      </c>
      <c r="E40" s="352"/>
      <c r="F40" s="15"/>
      <c r="I40" s="318"/>
    </row>
    <row r="41" spans="1:9">
      <c r="A41" s="328">
        <v>36</v>
      </c>
      <c r="B41" s="352">
        <v>-402</v>
      </c>
      <c r="C41" s="353">
        <v>465</v>
      </c>
      <c r="D41" s="352">
        <v>63</v>
      </c>
      <c r="E41" s="352"/>
      <c r="F41" s="15"/>
      <c r="I41" s="318"/>
    </row>
    <row r="42" spans="1:9">
      <c r="A42" s="328">
        <v>37</v>
      </c>
      <c r="B42" s="352">
        <v>-369</v>
      </c>
      <c r="C42" s="353">
        <v>379</v>
      </c>
      <c r="D42" s="352">
        <v>10</v>
      </c>
      <c r="E42" s="352"/>
      <c r="F42" s="15"/>
      <c r="I42" s="318"/>
    </row>
    <row r="43" spans="1:9">
      <c r="A43" s="328">
        <v>38</v>
      </c>
      <c r="B43" s="352">
        <v>-339</v>
      </c>
      <c r="C43" s="353">
        <v>353</v>
      </c>
      <c r="D43" s="352">
        <v>14</v>
      </c>
      <c r="E43" s="352"/>
      <c r="F43" s="15"/>
      <c r="I43" s="318"/>
    </row>
    <row r="44" spans="1:9" ht="12.75" customHeight="1">
      <c r="A44" s="328">
        <v>39</v>
      </c>
      <c r="B44" s="352">
        <v>-303</v>
      </c>
      <c r="C44" s="353">
        <v>321</v>
      </c>
      <c r="D44" s="352">
        <v>18</v>
      </c>
      <c r="E44" s="352"/>
      <c r="F44" s="15"/>
      <c r="I44" s="318"/>
    </row>
    <row r="45" spans="1:9">
      <c r="A45" s="328">
        <v>40</v>
      </c>
      <c r="B45" s="352">
        <v>-292</v>
      </c>
      <c r="C45" s="353">
        <v>279</v>
      </c>
      <c r="D45" s="352">
        <v>-13</v>
      </c>
      <c r="E45" s="352"/>
      <c r="F45" s="15"/>
      <c r="I45" s="318"/>
    </row>
    <row r="46" spans="1:9">
      <c r="A46" s="328">
        <v>41</v>
      </c>
      <c r="B46" s="352">
        <v>-261</v>
      </c>
      <c r="C46" s="353">
        <v>251</v>
      </c>
      <c r="D46" s="352">
        <v>-10</v>
      </c>
      <c r="E46" s="352"/>
      <c r="F46" s="15"/>
      <c r="I46" s="318"/>
    </row>
    <row r="47" spans="1:9">
      <c r="A47" s="328">
        <v>42</v>
      </c>
      <c r="B47" s="352">
        <v>-238</v>
      </c>
      <c r="C47" s="353">
        <v>249</v>
      </c>
      <c r="D47" s="352">
        <v>11</v>
      </c>
      <c r="E47" s="352"/>
      <c r="F47" s="15"/>
      <c r="I47" s="318"/>
    </row>
    <row r="48" spans="1:9">
      <c r="A48" s="328">
        <v>43</v>
      </c>
      <c r="B48" s="352">
        <v>-235</v>
      </c>
      <c r="C48" s="353">
        <v>210</v>
      </c>
      <c r="D48" s="352">
        <v>-25</v>
      </c>
      <c r="E48" s="352"/>
      <c r="F48" s="15"/>
      <c r="I48" s="318"/>
    </row>
    <row r="49" spans="1:9">
      <c r="A49" s="328">
        <v>44</v>
      </c>
      <c r="B49" s="352">
        <v>-232</v>
      </c>
      <c r="C49" s="353">
        <v>176</v>
      </c>
      <c r="D49" s="352">
        <v>-56</v>
      </c>
      <c r="E49" s="352"/>
      <c r="F49" s="15"/>
      <c r="I49" s="318"/>
    </row>
    <row r="50" spans="1:9">
      <c r="A50" s="328">
        <v>45</v>
      </c>
      <c r="B50" s="352">
        <v>-202</v>
      </c>
      <c r="C50" s="353">
        <v>187</v>
      </c>
      <c r="D50" s="352">
        <v>-15</v>
      </c>
      <c r="E50" s="352"/>
      <c r="F50" s="15"/>
      <c r="I50" s="318"/>
    </row>
    <row r="51" spans="1:9">
      <c r="A51" s="328">
        <v>46</v>
      </c>
      <c r="B51" s="352">
        <v>-192</v>
      </c>
      <c r="C51" s="353">
        <v>152</v>
      </c>
      <c r="D51" s="352">
        <v>-40</v>
      </c>
      <c r="E51" s="352"/>
      <c r="F51" s="15"/>
      <c r="I51" s="318"/>
    </row>
    <row r="52" spans="1:9">
      <c r="A52" s="328">
        <v>47</v>
      </c>
      <c r="B52" s="352">
        <v>-195</v>
      </c>
      <c r="C52" s="353">
        <v>137</v>
      </c>
      <c r="D52" s="352">
        <v>-58</v>
      </c>
      <c r="E52" s="352"/>
      <c r="F52" s="15"/>
      <c r="I52" s="318"/>
    </row>
    <row r="53" spans="1:9">
      <c r="A53" s="328">
        <v>48</v>
      </c>
      <c r="B53" s="352">
        <v>-179</v>
      </c>
      <c r="C53" s="353">
        <v>126</v>
      </c>
      <c r="D53" s="352">
        <v>-53</v>
      </c>
      <c r="E53" s="352"/>
      <c r="F53" s="15"/>
      <c r="I53" s="318"/>
    </row>
    <row r="54" spans="1:9">
      <c r="A54" s="328">
        <v>49</v>
      </c>
      <c r="B54" s="352">
        <v>-162</v>
      </c>
      <c r="C54" s="353">
        <v>157</v>
      </c>
      <c r="D54" s="352">
        <v>-5</v>
      </c>
      <c r="E54" s="352"/>
      <c r="F54" s="15"/>
      <c r="I54" s="318"/>
    </row>
    <row r="55" spans="1:9">
      <c r="A55" s="328">
        <v>50</v>
      </c>
      <c r="B55" s="352">
        <v>-162</v>
      </c>
      <c r="C55" s="353">
        <v>109</v>
      </c>
      <c r="D55" s="352">
        <v>-53</v>
      </c>
      <c r="E55" s="352"/>
      <c r="F55" s="15"/>
      <c r="I55" s="318"/>
    </row>
    <row r="56" spans="1:9">
      <c r="A56" s="328">
        <v>51</v>
      </c>
      <c r="B56" s="352">
        <v>-165</v>
      </c>
      <c r="C56" s="353">
        <v>116</v>
      </c>
      <c r="D56" s="352">
        <v>-49</v>
      </c>
      <c r="E56" s="352"/>
      <c r="F56" s="15"/>
      <c r="I56" s="318"/>
    </row>
    <row r="57" spans="1:9">
      <c r="A57" s="328">
        <v>52</v>
      </c>
      <c r="B57" s="352">
        <v>-137</v>
      </c>
      <c r="C57" s="353">
        <v>107</v>
      </c>
      <c r="D57" s="352">
        <v>-30</v>
      </c>
      <c r="E57" s="352"/>
      <c r="F57" s="15"/>
      <c r="I57" s="318"/>
    </row>
    <row r="58" spans="1:9">
      <c r="A58" s="328">
        <v>53</v>
      </c>
      <c r="B58" s="352">
        <v>-144</v>
      </c>
      <c r="C58" s="353">
        <v>87</v>
      </c>
      <c r="D58" s="352">
        <v>-57</v>
      </c>
      <c r="E58" s="352"/>
      <c r="F58" s="15"/>
      <c r="I58" s="318"/>
    </row>
    <row r="59" spans="1:9">
      <c r="A59" s="328">
        <v>54</v>
      </c>
      <c r="B59" s="352">
        <v>-134</v>
      </c>
      <c r="C59" s="353">
        <v>99</v>
      </c>
      <c r="D59" s="352">
        <v>-35</v>
      </c>
      <c r="E59" s="352"/>
      <c r="F59" s="15"/>
      <c r="I59" s="318"/>
    </row>
    <row r="60" spans="1:9">
      <c r="A60" s="328">
        <v>55</v>
      </c>
      <c r="B60" s="352">
        <v>-111</v>
      </c>
      <c r="C60" s="353">
        <v>92</v>
      </c>
      <c r="D60" s="352">
        <v>-19</v>
      </c>
      <c r="E60" s="352"/>
      <c r="F60" s="15"/>
      <c r="I60" s="318"/>
    </row>
    <row r="61" spans="1:9">
      <c r="A61" s="328">
        <v>56</v>
      </c>
      <c r="B61" s="352">
        <v>-121</v>
      </c>
      <c r="C61" s="353">
        <v>82</v>
      </c>
      <c r="D61" s="352">
        <v>-39</v>
      </c>
      <c r="E61" s="352"/>
      <c r="F61" s="15"/>
      <c r="I61" s="318"/>
    </row>
    <row r="62" spans="1:9">
      <c r="A62" s="328">
        <v>57</v>
      </c>
      <c r="B62" s="352">
        <v>-112</v>
      </c>
      <c r="C62" s="353">
        <v>71</v>
      </c>
      <c r="D62" s="352">
        <v>-41</v>
      </c>
      <c r="E62" s="352"/>
      <c r="F62" s="15"/>
      <c r="I62" s="318"/>
    </row>
    <row r="63" spans="1:9">
      <c r="A63" s="328">
        <v>58</v>
      </c>
      <c r="B63" s="352">
        <v>-107</v>
      </c>
      <c r="C63" s="353">
        <v>72</v>
      </c>
      <c r="D63" s="352">
        <v>-35</v>
      </c>
      <c r="E63" s="352"/>
      <c r="F63" s="15"/>
      <c r="I63" s="318"/>
    </row>
    <row r="64" spans="1:9">
      <c r="A64" s="328">
        <v>59</v>
      </c>
      <c r="B64" s="352">
        <v>-94</v>
      </c>
      <c r="C64" s="353">
        <v>73</v>
      </c>
      <c r="D64" s="352">
        <v>-21</v>
      </c>
      <c r="E64" s="352"/>
      <c r="F64" s="15"/>
      <c r="I64" s="318"/>
    </row>
    <row r="65" spans="1:9">
      <c r="A65" s="328">
        <v>60</v>
      </c>
      <c r="B65" s="352">
        <v>-99</v>
      </c>
      <c r="C65" s="353">
        <v>67</v>
      </c>
      <c r="D65" s="352">
        <v>-32</v>
      </c>
      <c r="E65" s="352"/>
      <c r="F65" s="15"/>
      <c r="I65" s="318"/>
    </row>
    <row r="66" spans="1:9">
      <c r="A66" s="328">
        <v>61</v>
      </c>
      <c r="B66" s="352">
        <v>-93</v>
      </c>
      <c r="C66" s="353">
        <v>62</v>
      </c>
      <c r="D66" s="352">
        <v>-31</v>
      </c>
      <c r="E66" s="352"/>
      <c r="F66" s="15"/>
      <c r="I66" s="318"/>
    </row>
    <row r="67" spans="1:9">
      <c r="A67" s="328">
        <v>62</v>
      </c>
      <c r="B67" s="352">
        <v>-94</v>
      </c>
      <c r="C67" s="353">
        <v>58</v>
      </c>
      <c r="D67" s="352">
        <v>-36</v>
      </c>
      <c r="E67" s="352"/>
      <c r="F67" s="15"/>
      <c r="I67" s="318"/>
    </row>
    <row r="68" spans="1:9">
      <c r="A68" s="328">
        <v>63</v>
      </c>
      <c r="B68" s="352">
        <v>-95</v>
      </c>
      <c r="C68" s="353">
        <v>53</v>
      </c>
      <c r="D68" s="352">
        <v>-42</v>
      </c>
      <c r="E68" s="352"/>
      <c r="F68" s="15"/>
      <c r="I68" s="318"/>
    </row>
    <row r="69" spans="1:9">
      <c r="A69" s="328">
        <v>64</v>
      </c>
      <c r="B69" s="352">
        <v>-89</v>
      </c>
      <c r="C69" s="353">
        <v>42</v>
      </c>
      <c r="D69" s="352">
        <v>-47</v>
      </c>
      <c r="E69" s="352"/>
      <c r="F69" s="15"/>
      <c r="I69" s="318"/>
    </row>
    <row r="70" spans="1:9">
      <c r="A70" s="328">
        <v>65</v>
      </c>
      <c r="B70" s="352">
        <v>-86</v>
      </c>
      <c r="C70" s="353">
        <v>44</v>
      </c>
      <c r="D70" s="352">
        <v>-42</v>
      </c>
      <c r="E70" s="352"/>
      <c r="F70" s="15"/>
      <c r="I70" s="318"/>
    </row>
    <row r="71" spans="1:9">
      <c r="A71" s="328">
        <v>66</v>
      </c>
      <c r="B71" s="352">
        <v>-81</v>
      </c>
      <c r="C71" s="353">
        <v>39</v>
      </c>
      <c r="D71" s="352">
        <v>-42</v>
      </c>
      <c r="E71" s="352"/>
      <c r="F71" s="15"/>
      <c r="I71" s="318"/>
    </row>
    <row r="72" spans="1:9">
      <c r="A72" s="328">
        <v>67</v>
      </c>
      <c r="B72" s="352">
        <v>-88</v>
      </c>
      <c r="C72" s="353">
        <v>46</v>
      </c>
      <c r="D72" s="352">
        <v>-42</v>
      </c>
      <c r="E72" s="352"/>
      <c r="F72" s="15"/>
      <c r="I72" s="318"/>
    </row>
    <row r="73" spans="1:9">
      <c r="A73" s="328">
        <v>68</v>
      </c>
      <c r="B73" s="352">
        <v>-71</v>
      </c>
      <c r="C73" s="353">
        <v>36</v>
      </c>
      <c r="D73" s="352">
        <v>-35</v>
      </c>
      <c r="E73" s="352"/>
      <c r="F73" s="15"/>
      <c r="I73" s="318"/>
    </row>
    <row r="74" spans="1:9">
      <c r="A74" s="328">
        <v>69</v>
      </c>
      <c r="B74" s="352">
        <v>-66</v>
      </c>
      <c r="C74" s="353">
        <v>20</v>
      </c>
      <c r="D74" s="352">
        <v>-46</v>
      </c>
      <c r="E74" s="352"/>
      <c r="F74" s="15"/>
      <c r="I74" s="318"/>
    </row>
    <row r="75" spans="1:9">
      <c r="A75" s="328">
        <v>70</v>
      </c>
      <c r="B75" s="352">
        <v>-57</v>
      </c>
      <c r="C75" s="353">
        <v>28</v>
      </c>
      <c r="D75" s="352">
        <v>-29</v>
      </c>
      <c r="E75" s="352"/>
      <c r="F75" s="15"/>
      <c r="I75" s="318"/>
    </row>
    <row r="76" spans="1:9">
      <c r="A76" s="328">
        <v>71</v>
      </c>
      <c r="B76" s="352">
        <v>-50</v>
      </c>
      <c r="C76" s="353">
        <v>22</v>
      </c>
      <c r="D76" s="352">
        <v>-28</v>
      </c>
      <c r="E76" s="352"/>
      <c r="F76" s="15"/>
      <c r="I76" s="318"/>
    </row>
    <row r="77" spans="1:9">
      <c r="A77" s="328">
        <v>72</v>
      </c>
      <c r="B77" s="352">
        <v>-49</v>
      </c>
      <c r="C77" s="353">
        <v>19</v>
      </c>
      <c r="D77" s="352">
        <v>-30</v>
      </c>
      <c r="E77" s="352"/>
      <c r="F77" s="15"/>
      <c r="I77" s="318"/>
    </row>
    <row r="78" spans="1:9">
      <c r="A78" s="328">
        <v>73</v>
      </c>
      <c r="B78" s="352">
        <v>-34</v>
      </c>
      <c r="C78" s="353">
        <v>15</v>
      </c>
      <c r="D78" s="352">
        <v>-19</v>
      </c>
      <c r="E78" s="352"/>
      <c r="F78" s="15"/>
      <c r="I78" s="318"/>
    </row>
    <row r="79" spans="1:9">
      <c r="A79" s="328">
        <v>74</v>
      </c>
      <c r="B79" s="352">
        <v>-33</v>
      </c>
      <c r="C79" s="353">
        <v>16</v>
      </c>
      <c r="D79" s="352">
        <v>-17</v>
      </c>
      <c r="E79" s="352"/>
      <c r="F79" s="15"/>
      <c r="I79" s="318"/>
    </row>
    <row r="80" spans="1:9">
      <c r="A80" s="328">
        <v>75</v>
      </c>
      <c r="B80" s="352">
        <v>-29</v>
      </c>
      <c r="C80" s="353">
        <v>18</v>
      </c>
      <c r="D80" s="352">
        <v>-11</v>
      </c>
      <c r="E80" s="352"/>
      <c r="F80" s="15"/>
      <c r="I80" s="318"/>
    </row>
    <row r="81" spans="1:9">
      <c r="A81" s="328">
        <v>76</v>
      </c>
      <c r="B81" s="352">
        <v>-30</v>
      </c>
      <c r="C81" s="353">
        <v>23</v>
      </c>
      <c r="D81" s="352">
        <v>-7</v>
      </c>
      <c r="E81" s="352"/>
      <c r="F81" s="15"/>
      <c r="I81" s="318"/>
    </row>
    <row r="82" spans="1:9">
      <c r="A82" s="328">
        <v>77</v>
      </c>
      <c r="B82" s="352">
        <v>-30</v>
      </c>
      <c r="C82" s="353">
        <v>17</v>
      </c>
      <c r="D82" s="352">
        <v>-13</v>
      </c>
      <c r="E82" s="352"/>
      <c r="F82" s="15"/>
      <c r="I82" s="318"/>
    </row>
    <row r="83" spans="1:9">
      <c r="A83" s="328">
        <v>78</v>
      </c>
      <c r="B83" s="352">
        <v>-29</v>
      </c>
      <c r="C83" s="353">
        <v>18</v>
      </c>
      <c r="D83" s="352">
        <v>-11</v>
      </c>
      <c r="E83" s="352"/>
      <c r="F83" s="15"/>
      <c r="I83" s="318"/>
    </row>
    <row r="84" spans="1:9">
      <c r="A84" s="328">
        <v>79</v>
      </c>
      <c r="B84" s="352">
        <v>-24</v>
      </c>
      <c r="C84" s="353">
        <v>9</v>
      </c>
      <c r="D84" s="352">
        <v>-15</v>
      </c>
      <c r="E84" s="352"/>
      <c r="F84" s="15"/>
      <c r="I84" s="318"/>
    </row>
    <row r="85" spans="1:9">
      <c r="A85" s="328">
        <v>80</v>
      </c>
      <c r="B85" s="352">
        <v>-27</v>
      </c>
      <c r="C85" s="353">
        <v>10</v>
      </c>
      <c r="D85" s="352">
        <v>-17</v>
      </c>
      <c r="E85" s="352"/>
      <c r="F85" s="15"/>
      <c r="I85" s="318"/>
    </row>
    <row r="86" spans="1:9">
      <c r="A86" s="328">
        <v>81</v>
      </c>
      <c r="B86" s="352">
        <v>-24</v>
      </c>
      <c r="C86" s="353">
        <v>5</v>
      </c>
      <c r="D86" s="352">
        <v>-19</v>
      </c>
      <c r="E86" s="352"/>
      <c r="F86" s="15"/>
      <c r="I86" s="318"/>
    </row>
    <row r="87" spans="1:9">
      <c r="A87" s="328">
        <v>82</v>
      </c>
      <c r="B87" s="352">
        <v>-18</v>
      </c>
      <c r="C87" s="353">
        <v>3</v>
      </c>
      <c r="D87" s="352">
        <v>-15</v>
      </c>
      <c r="E87" s="352"/>
      <c r="F87" s="15"/>
      <c r="I87" s="318"/>
    </row>
    <row r="88" spans="1:9">
      <c r="A88" s="328">
        <v>83</v>
      </c>
      <c r="B88" s="352">
        <v>-19</v>
      </c>
      <c r="C88" s="353">
        <v>5</v>
      </c>
      <c r="D88" s="352">
        <v>-14</v>
      </c>
      <c r="E88" s="352"/>
      <c r="F88" s="15"/>
      <c r="I88" s="318"/>
    </row>
    <row r="89" spans="1:9">
      <c r="A89" s="328">
        <v>84</v>
      </c>
      <c r="B89" s="352">
        <v>-14</v>
      </c>
      <c r="C89" s="353">
        <v>6</v>
      </c>
      <c r="D89" s="352">
        <v>-8</v>
      </c>
      <c r="E89" s="352"/>
      <c r="F89" s="15"/>
      <c r="I89" s="318"/>
    </row>
    <row r="90" spans="1:9">
      <c r="A90" s="328">
        <v>85</v>
      </c>
      <c r="B90" s="352">
        <v>-16</v>
      </c>
      <c r="C90" s="353">
        <v>8</v>
      </c>
      <c r="D90" s="352">
        <v>-8</v>
      </c>
      <c r="E90" s="352"/>
      <c r="F90" s="15"/>
      <c r="I90" s="318"/>
    </row>
    <row r="91" spans="1:9">
      <c r="A91" s="328">
        <v>86</v>
      </c>
      <c r="B91" s="352">
        <v>-13</v>
      </c>
      <c r="C91" s="353">
        <v>4</v>
      </c>
      <c r="D91" s="352">
        <v>-9</v>
      </c>
      <c r="E91" s="352"/>
      <c r="F91" s="15"/>
      <c r="I91" s="318"/>
    </row>
    <row r="92" spans="1:9">
      <c r="A92" s="328">
        <v>87</v>
      </c>
      <c r="B92" s="352">
        <v>-15</v>
      </c>
      <c r="C92" s="353">
        <v>5</v>
      </c>
      <c r="D92" s="352">
        <v>-10</v>
      </c>
      <c r="E92" s="352"/>
      <c r="F92" s="15"/>
      <c r="I92" s="318"/>
    </row>
    <row r="93" spans="1:9">
      <c r="A93" s="328">
        <v>88</v>
      </c>
      <c r="B93" s="352">
        <v>-7</v>
      </c>
      <c r="C93" s="353">
        <v>1</v>
      </c>
      <c r="D93" s="352">
        <v>-6</v>
      </c>
      <c r="E93" s="352"/>
      <c r="F93" s="15"/>
    </row>
    <row r="94" spans="1:9">
      <c r="A94" s="328">
        <v>89</v>
      </c>
      <c r="B94" s="352">
        <v>-13</v>
      </c>
      <c r="C94" s="353">
        <v>6</v>
      </c>
      <c r="D94" s="352">
        <v>-7</v>
      </c>
      <c r="E94" s="352"/>
      <c r="F94" s="15"/>
    </row>
    <row r="95" spans="1:9">
      <c r="A95" s="354" t="s">
        <v>130</v>
      </c>
      <c r="B95" s="355">
        <v>-45</v>
      </c>
      <c r="C95" s="356">
        <v>11</v>
      </c>
      <c r="D95" s="355">
        <v>-34</v>
      </c>
      <c r="E95" s="352"/>
      <c r="F95" s="15"/>
    </row>
    <row r="96" spans="1:9">
      <c r="B96" s="318"/>
      <c r="C96" s="318"/>
      <c r="D96" s="318"/>
      <c r="E96" s="318"/>
      <c r="F96" s="318"/>
    </row>
    <row r="97" spans="1:6">
      <c r="A97" s="220" t="s">
        <v>605</v>
      </c>
      <c r="B97" s="39"/>
      <c r="C97" s="318"/>
      <c r="D97" s="318"/>
      <c r="E97" s="318"/>
      <c r="F97" s="318"/>
    </row>
    <row r="98" spans="1:6">
      <c r="A98" s="657" t="s">
        <v>611</v>
      </c>
      <c r="B98" s="657"/>
    </row>
    <row r="100" spans="1:6" ht="12" customHeight="1">
      <c r="A100" s="582" t="s">
        <v>491</v>
      </c>
      <c r="B100" s="582"/>
    </row>
  </sheetData>
  <mergeCells count="4">
    <mergeCell ref="A100:B100"/>
    <mergeCell ref="A98:B98"/>
    <mergeCell ref="A2:F2"/>
    <mergeCell ref="A1:C1"/>
  </mergeCells>
  <pageMargins left="0.15748031496062992" right="0.15748031496062992" top="0.98425196850393704" bottom="0.98425196850393704" header="0.51181102362204722" footer="0.51181102362204722"/>
  <pageSetup paperSize="9" scale="35" orientation="landscape" r:id="rId1"/>
  <headerFooter alignWithMargins="0">
    <oddFooter>&amp;L© Crown Copyright 2015</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workbookViewId="0">
      <selection sqref="A1:C1"/>
    </sheetView>
  </sheetViews>
  <sheetFormatPr defaultRowHeight="12.75"/>
  <cols>
    <col min="1" max="1" width="22.5703125" style="328" bestFit="1" customWidth="1"/>
    <col min="2" max="2" width="15.7109375" style="328" customWidth="1"/>
    <col min="3" max="3" width="24.42578125" style="328" customWidth="1"/>
    <col min="4" max="4" width="18.85546875" style="328" bestFit="1" customWidth="1"/>
    <col min="5" max="6" width="18.7109375" style="328" bestFit="1" customWidth="1"/>
    <col min="7" max="16384" width="9.140625" style="328"/>
  </cols>
  <sheetData>
    <row r="1" spans="1:13" s="513" customFormat="1" ht="18" customHeight="1">
      <c r="A1" s="604" t="s">
        <v>458</v>
      </c>
      <c r="B1" s="604"/>
      <c r="C1" s="604"/>
      <c r="D1" s="276"/>
    </row>
    <row r="2" spans="1:13" ht="18" customHeight="1">
      <c r="A2" s="655" t="s">
        <v>708</v>
      </c>
      <c r="B2" s="655"/>
      <c r="C2" s="655"/>
      <c r="D2" s="655"/>
      <c r="E2" s="655"/>
      <c r="F2" s="655"/>
    </row>
    <row r="4" spans="1:13" ht="51" customHeight="1">
      <c r="A4" s="565" t="s">
        <v>139</v>
      </c>
      <c r="B4" s="51" t="s">
        <v>482</v>
      </c>
      <c r="C4" s="566" t="s">
        <v>461</v>
      </c>
      <c r="D4" s="51" t="s">
        <v>395</v>
      </c>
      <c r="G4" s="16"/>
      <c r="H4" s="16"/>
      <c r="I4" s="17"/>
      <c r="K4" s="18"/>
      <c r="L4" s="18"/>
      <c r="M4" s="18"/>
    </row>
    <row r="5" spans="1:13" ht="21.75" customHeight="1">
      <c r="A5" s="328" t="s">
        <v>140</v>
      </c>
      <c r="B5" s="328">
        <v>227130</v>
      </c>
      <c r="C5" s="332">
        <v>1414</v>
      </c>
      <c r="D5" s="346">
        <v>0.62255096200413862</v>
      </c>
      <c r="E5" s="347"/>
      <c r="H5" s="348"/>
      <c r="I5" s="19"/>
      <c r="K5" s="18"/>
      <c r="L5" s="5"/>
      <c r="M5" s="5"/>
    </row>
    <row r="6" spans="1:13">
      <c r="A6" s="328" t="s">
        <v>141</v>
      </c>
      <c r="B6" s="328">
        <v>257740</v>
      </c>
      <c r="C6" s="332">
        <v>2048</v>
      </c>
      <c r="D6" s="346">
        <v>0.79459920850469457</v>
      </c>
      <c r="E6" s="347"/>
      <c r="H6" s="348"/>
      <c r="I6" s="19"/>
      <c r="K6" s="18"/>
      <c r="L6" s="5"/>
      <c r="M6" s="5"/>
    </row>
    <row r="7" spans="1:13">
      <c r="A7" s="328" t="s">
        <v>142</v>
      </c>
      <c r="B7" s="328">
        <v>116240</v>
      </c>
      <c r="C7" s="332">
        <v>621</v>
      </c>
      <c r="D7" s="346">
        <v>0.5342395044735031</v>
      </c>
      <c r="E7" s="347"/>
      <c r="H7" s="348"/>
      <c r="I7" s="19"/>
      <c r="K7" s="18"/>
      <c r="L7" s="5"/>
      <c r="M7" s="5"/>
    </row>
    <row r="8" spans="1:13">
      <c r="A8" s="328" t="s">
        <v>143</v>
      </c>
      <c r="B8" s="328">
        <v>88050</v>
      </c>
      <c r="C8" s="332">
        <v>-272</v>
      </c>
      <c r="D8" s="346">
        <v>-0.3089153889835321</v>
      </c>
      <c r="E8" s="347"/>
      <c r="H8" s="348"/>
      <c r="I8" s="19"/>
      <c r="K8" s="18"/>
      <c r="L8" s="5"/>
      <c r="M8" s="5"/>
    </row>
    <row r="9" spans="1:13">
      <c r="A9" s="328" t="s">
        <v>144</v>
      </c>
      <c r="B9" s="328">
        <v>113870</v>
      </c>
      <c r="C9" s="332">
        <v>279</v>
      </c>
      <c r="D9" s="346">
        <v>0.24501624659699658</v>
      </c>
      <c r="E9" s="347"/>
      <c r="H9" s="348"/>
      <c r="I9" s="19"/>
      <c r="K9" s="18"/>
      <c r="L9" s="5"/>
      <c r="M9" s="5"/>
    </row>
    <row r="10" spans="1:13">
      <c r="A10" s="328" t="s">
        <v>145</v>
      </c>
      <c r="B10" s="328">
        <v>51280</v>
      </c>
      <c r="C10" s="332">
        <v>-84</v>
      </c>
      <c r="D10" s="346">
        <v>-0.16380655226209048</v>
      </c>
      <c r="E10" s="347"/>
      <c r="H10" s="348"/>
      <c r="I10" s="19"/>
      <c r="K10" s="18"/>
      <c r="L10" s="5"/>
      <c r="M10" s="5"/>
    </row>
    <row r="11" spans="1:13">
      <c r="A11" s="328" t="s">
        <v>146</v>
      </c>
      <c r="B11" s="328">
        <v>89810</v>
      </c>
      <c r="C11" s="332">
        <v>-86</v>
      </c>
      <c r="D11" s="346">
        <v>-9.5757710722636682E-2</v>
      </c>
      <c r="E11" s="347"/>
      <c r="H11" s="348"/>
      <c r="I11" s="19"/>
      <c r="K11" s="18"/>
      <c r="L11" s="5"/>
      <c r="M11" s="5"/>
    </row>
    <row r="12" spans="1:13">
      <c r="A12" s="328" t="s">
        <v>147</v>
      </c>
      <c r="B12" s="328">
        <v>150270</v>
      </c>
      <c r="C12" s="332">
        <v>334</v>
      </c>
      <c r="D12" s="346">
        <v>0.22226658681040795</v>
      </c>
      <c r="E12" s="347"/>
      <c r="H12" s="348"/>
      <c r="I12" s="19"/>
      <c r="K12" s="18"/>
      <c r="L12" s="5"/>
      <c r="M12" s="5"/>
    </row>
    <row r="13" spans="1:13">
      <c r="A13" s="328" t="s">
        <v>148</v>
      </c>
      <c r="B13" s="328">
        <v>148170</v>
      </c>
      <c r="C13" s="332">
        <v>44</v>
      </c>
      <c r="D13" s="346">
        <v>2.9695619896065333E-2</v>
      </c>
      <c r="E13" s="347"/>
      <c r="H13" s="348"/>
      <c r="I13" s="19"/>
      <c r="K13" s="18"/>
      <c r="L13" s="5"/>
      <c r="M13" s="5"/>
    </row>
    <row r="14" spans="1:13">
      <c r="A14" s="328" t="s">
        <v>149</v>
      </c>
      <c r="B14" s="328">
        <v>122440</v>
      </c>
      <c r="C14" s="332">
        <v>-80</v>
      </c>
      <c r="D14" s="346">
        <v>-6.5338124795818353E-2</v>
      </c>
      <c r="E14" s="347"/>
      <c r="H14" s="348"/>
      <c r="I14" s="19"/>
      <c r="K14" s="18"/>
      <c r="L14" s="5"/>
      <c r="M14" s="5"/>
    </row>
    <row r="15" spans="1:13">
      <c r="A15" s="328" t="s">
        <v>150</v>
      </c>
      <c r="B15" s="328">
        <v>105860</v>
      </c>
      <c r="C15" s="332">
        <v>906</v>
      </c>
      <c r="D15" s="346">
        <v>0.85584734555072728</v>
      </c>
      <c r="E15" s="347"/>
      <c r="H15" s="348"/>
      <c r="I15" s="19"/>
      <c r="K15" s="18"/>
      <c r="L15" s="5"/>
      <c r="M15" s="5"/>
    </row>
    <row r="16" spans="1:13">
      <c r="A16" s="328" t="s">
        <v>151</v>
      </c>
      <c r="B16" s="328">
        <v>101360</v>
      </c>
      <c r="C16" s="332">
        <v>716</v>
      </c>
      <c r="D16" s="346">
        <v>0.70639305445935274</v>
      </c>
      <c r="E16" s="347"/>
      <c r="H16" s="348"/>
      <c r="I16" s="19"/>
      <c r="K16" s="18"/>
      <c r="L16" s="5"/>
      <c r="M16" s="5"/>
    </row>
    <row r="17" spans="1:13">
      <c r="A17" s="328" t="s">
        <v>152</v>
      </c>
      <c r="B17" s="328">
        <v>91500</v>
      </c>
      <c r="C17" s="332">
        <v>894</v>
      </c>
      <c r="D17" s="346">
        <v>0.97704918032786892</v>
      </c>
      <c r="E17" s="347"/>
      <c r="H17" s="348"/>
      <c r="I17" s="19"/>
      <c r="K17" s="18"/>
      <c r="L17" s="5"/>
      <c r="M17" s="5"/>
    </row>
    <row r="18" spans="1:13">
      <c r="A18" s="328" t="s">
        <v>153</v>
      </c>
      <c r="B18" s="328">
        <v>487500</v>
      </c>
      <c r="C18" s="332">
        <v>3328</v>
      </c>
      <c r="D18" s="346">
        <v>0.68266666666666664</v>
      </c>
      <c r="E18" s="347"/>
      <c r="H18" s="348"/>
      <c r="I18" s="19"/>
      <c r="K18" s="18"/>
      <c r="L18" s="5"/>
      <c r="M18" s="5"/>
    </row>
    <row r="19" spans="1:13">
      <c r="A19" s="328" t="s">
        <v>154</v>
      </c>
      <c r="B19" s="328">
        <v>157140</v>
      </c>
      <c r="C19" s="332">
        <v>389</v>
      </c>
      <c r="D19" s="346">
        <v>0.24754995545373551</v>
      </c>
      <c r="E19" s="347"/>
      <c r="H19" s="348"/>
      <c r="I19" s="19"/>
      <c r="K19" s="18"/>
      <c r="L19" s="5"/>
      <c r="M19" s="5"/>
    </row>
    <row r="20" spans="1:13">
      <c r="A20" s="328" t="s">
        <v>155</v>
      </c>
      <c r="B20" s="328">
        <v>366910</v>
      </c>
      <c r="C20" s="332">
        <v>648</v>
      </c>
      <c r="D20" s="346">
        <v>0.17661006786405387</v>
      </c>
      <c r="E20" s="347"/>
      <c r="H20" s="348"/>
      <c r="I20" s="19"/>
      <c r="K20" s="18"/>
      <c r="L20" s="5"/>
      <c r="M20" s="5"/>
    </row>
    <row r="21" spans="1:13">
      <c r="A21" s="328" t="s">
        <v>156</v>
      </c>
      <c r="B21" s="328">
        <v>596550</v>
      </c>
      <c r="C21" s="332">
        <v>2036</v>
      </c>
      <c r="D21" s="346">
        <v>0.34129578409186156</v>
      </c>
      <c r="E21" s="347"/>
      <c r="H21" s="348"/>
      <c r="I21" s="19"/>
      <c r="K21" s="18"/>
      <c r="L21" s="5"/>
      <c r="M21" s="5"/>
    </row>
    <row r="22" spans="1:13">
      <c r="A22" s="328" t="s">
        <v>157</v>
      </c>
      <c r="B22" s="328">
        <v>232950</v>
      </c>
      <c r="C22" s="332">
        <v>239</v>
      </c>
      <c r="D22" s="346">
        <v>0.10259712384631896</v>
      </c>
      <c r="E22" s="347"/>
      <c r="H22" s="348"/>
      <c r="I22" s="19"/>
      <c r="K22" s="18"/>
      <c r="L22" s="5"/>
      <c r="M22" s="5"/>
    </row>
    <row r="23" spans="1:13">
      <c r="A23" s="328" t="s">
        <v>158</v>
      </c>
      <c r="B23" s="328">
        <v>80310</v>
      </c>
      <c r="C23" s="332">
        <v>-274</v>
      </c>
      <c r="D23" s="346">
        <v>-0.34117793549993775</v>
      </c>
      <c r="E23" s="347"/>
      <c r="H23" s="348"/>
      <c r="I23" s="19"/>
      <c r="K23" s="18"/>
      <c r="L23" s="5"/>
      <c r="M23" s="5"/>
    </row>
    <row r="24" spans="1:13">
      <c r="A24" s="328" t="s">
        <v>159</v>
      </c>
      <c r="B24" s="328">
        <v>84700</v>
      </c>
      <c r="C24" s="332">
        <v>1015</v>
      </c>
      <c r="D24" s="346">
        <v>1.1983471074380165</v>
      </c>
      <c r="E24" s="347"/>
      <c r="H24" s="348"/>
      <c r="I24" s="19"/>
      <c r="K24" s="18"/>
      <c r="L24" s="5"/>
      <c r="M24" s="5"/>
    </row>
    <row r="25" spans="1:13">
      <c r="A25" s="328" t="s">
        <v>160</v>
      </c>
      <c r="B25" s="328">
        <v>94350</v>
      </c>
      <c r="C25" s="332">
        <v>457</v>
      </c>
      <c r="D25" s="346">
        <v>0.48436671966083733</v>
      </c>
      <c r="E25" s="347"/>
      <c r="H25" s="348"/>
      <c r="I25" s="19"/>
      <c r="K25" s="18"/>
      <c r="L25" s="5"/>
      <c r="M25" s="5"/>
    </row>
    <row r="26" spans="1:13">
      <c r="A26" s="328" t="s">
        <v>161</v>
      </c>
      <c r="B26" s="328">
        <v>136920</v>
      </c>
      <c r="C26" s="332">
        <v>-141</v>
      </c>
      <c r="D26" s="346">
        <v>-0.10297984224364592</v>
      </c>
      <c r="E26" s="347"/>
      <c r="H26" s="348"/>
      <c r="I26" s="19"/>
      <c r="K26" s="18"/>
      <c r="L26" s="5"/>
      <c r="M26" s="5"/>
    </row>
    <row r="27" spans="1:13">
      <c r="A27" s="328" t="s">
        <v>162</v>
      </c>
      <c r="B27" s="328">
        <v>337730</v>
      </c>
      <c r="C27" s="332">
        <v>-97</v>
      </c>
      <c r="D27" s="346">
        <v>-2.8721167796760722E-2</v>
      </c>
      <c r="E27" s="347"/>
      <c r="H27" s="348"/>
      <c r="I27" s="19"/>
      <c r="K27" s="18"/>
      <c r="L27" s="5"/>
      <c r="M27" s="5"/>
    </row>
    <row r="28" spans="1:13">
      <c r="A28" s="328" t="s">
        <v>163</v>
      </c>
      <c r="B28" s="328">
        <v>21570</v>
      </c>
      <c r="C28" s="332">
        <v>68</v>
      </c>
      <c r="D28" s="346">
        <v>0.31525266573945293</v>
      </c>
      <c r="E28" s="347"/>
      <c r="H28" s="348"/>
      <c r="I28" s="19"/>
      <c r="K28" s="18"/>
      <c r="L28" s="5"/>
      <c r="M28" s="5"/>
    </row>
    <row r="29" spans="1:13">
      <c r="A29" s="328" t="s">
        <v>164</v>
      </c>
      <c r="B29" s="328">
        <v>147750</v>
      </c>
      <c r="C29" s="332">
        <v>1377</v>
      </c>
      <c r="D29" s="346">
        <v>0.93197969543147208</v>
      </c>
      <c r="E29" s="347"/>
      <c r="H29" s="348"/>
      <c r="I29" s="19"/>
      <c r="K29" s="18"/>
      <c r="L29" s="5"/>
      <c r="M29" s="5"/>
    </row>
    <row r="30" spans="1:13">
      <c r="A30" s="328" t="s">
        <v>165</v>
      </c>
      <c r="B30" s="328">
        <v>173900</v>
      </c>
      <c r="C30" s="332">
        <v>368</v>
      </c>
      <c r="D30" s="346">
        <v>0.21161587119033928</v>
      </c>
      <c r="E30" s="347"/>
      <c r="H30" s="348"/>
      <c r="I30" s="19"/>
      <c r="K30" s="18"/>
      <c r="L30" s="5"/>
      <c r="M30" s="5"/>
    </row>
    <row r="31" spans="1:13">
      <c r="A31" s="328" t="s">
        <v>166</v>
      </c>
      <c r="B31" s="328">
        <v>23200</v>
      </c>
      <c r="C31" s="332">
        <v>-4</v>
      </c>
      <c r="D31" s="346">
        <v>-1.7241379310344827E-2</v>
      </c>
      <c r="E31" s="347"/>
      <c r="H31" s="348"/>
      <c r="I31" s="19"/>
      <c r="K31" s="18"/>
      <c r="L31" s="5"/>
      <c r="M31" s="5"/>
    </row>
    <row r="32" spans="1:13">
      <c r="A32" s="328" t="s">
        <v>167</v>
      </c>
      <c r="B32" s="328">
        <v>112850</v>
      </c>
      <c r="C32" s="332">
        <v>97</v>
      </c>
      <c r="D32" s="346">
        <v>8.5954807266282671E-2</v>
      </c>
      <c r="E32" s="347"/>
      <c r="H32" s="348"/>
      <c r="I32" s="19"/>
      <c r="K32" s="18"/>
      <c r="L32" s="5"/>
      <c r="M32" s="5"/>
    </row>
    <row r="33" spans="1:13">
      <c r="A33" s="328" t="s">
        <v>168</v>
      </c>
      <c r="B33" s="328">
        <v>314850</v>
      </c>
      <c r="C33" s="332">
        <v>526</v>
      </c>
      <c r="D33" s="346">
        <v>0.16706368111799269</v>
      </c>
      <c r="E33" s="347"/>
      <c r="H33" s="348"/>
      <c r="I33" s="19"/>
      <c r="K33" s="18"/>
      <c r="L33" s="5"/>
      <c r="M33" s="5"/>
    </row>
    <row r="34" spans="1:13">
      <c r="A34" s="328" t="s">
        <v>169</v>
      </c>
      <c r="B34" s="328">
        <v>91260</v>
      </c>
      <c r="C34" s="332">
        <v>492</v>
      </c>
      <c r="D34" s="346">
        <v>0.53911900065746221</v>
      </c>
      <c r="E34" s="347"/>
      <c r="H34" s="348"/>
      <c r="I34" s="19"/>
      <c r="K34" s="18"/>
      <c r="L34" s="5"/>
      <c r="M34" s="5"/>
    </row>
    <row r="35" spans="1:13">
      <c r="A35" s="328" t="s">
        <v>170</v>
      </c>
      <c r="B35" s="328">
        <v>176140</v>
      </c>
      <c r="C35" s="332">
        <v>415</v>
      </c>
      <c r="D35" s="346">
        <v>0.23560803905983879</v>
      </c>
      <c r="E35" s="347"/>
      <c r="H35" s="348"/>
      <c r="I35" s="19"/>
      <c r="K35" s="18"/>
      <c r="L35" s="5"/>
      <c r="M35" s="5"/>
    </row>
    <row r="36" spans="1:13">
      <c r="A36" s="325" t="s">
        <v>171</v>
      </c>
      <c r="B36" s="325">
        <v>27400</v>
      </c>
      <c r="C36" s="319">
        <v>-88</v>
      </c>
      <c r="D36" s="349">
        <v>-0.32116788321167883</v>
      </c>
      <c r="E36" s="347"/>
      <c r="H36" s="348"/>
      <c r="I36" s="19"/>
      <c r="K36" s="18"/>
      <c r="L36" s="5"/>
      <c r="M36" s="5"/>
    </row>
    <row r="37" spans="1:13">
      <c r="A37" s="345"/>
    </row>
    <row r="38" spans="1:13">
      <c r="A38" s="582" t="s">
        <v>491</v>
      </c>
      <c r="B38" s="582"/>
    </row>
    <row r="39" spans="1:13">
      <c r="A39" s="330"/>
    </row>
    <row r="40" spans="1:13">
      <c r="A40" s="330"/>
    </row>
  </sheetData>
  <mergeCells count="3">
    <mergeCell ref="A38:B38"/>
    <mergeCell ref="A2:F2"/>
    <mergeCell ref="A1:C1"/>
  </mergeCells>
  <pageMargins left="0.15748031496062992" right="0.15748031496062992" top="0.98425196850393704" bottom="0.98425196850393704" header="0.51181102362204722" footer="0.51181102362204722"/>
  <pageSetup paperSize="9" scale="80" orientation="landscape" r:id="rId1"/>
  <headerFooter alignWithMargins="0">
    <oddFooter>&amp;L© Crown Copyright 2015</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election sqref="A1:C1"/>
    </sheetView>
  </sheetViews>
  <sheetFormatPr defaultRowHeight="12.75"/>
  <cols>
    <col min="1" max="1" width="22.5703125" style="328" bestFit="1" customWidth="1"/>
    <col min="2" max="2" width="17.42578125" style="328" customWidth="1"/>
    <col min="3" max="3" width="23.42578125" style="328" customWidth="1"/>
    <col min="4" max="4" width="18.85546875" style="328" bestFit="1" customWidth="1"/>
    <col min="5" max="5" width="16.28515625" style="328" customWidth="1"/>
    <col min="6" max="6" width="13.28515625" style="328" customWidth="1"/>
    <col min="7" max="7" width="23.5703125" style="328" customWidth="1"/>
    <col min="8" max="8" width="12.5703125" style="328" bestFit="1" customWidth="1"/>
    <col min="9" max="16384" width="9.140625" style="328"/>
  </cols>
  <sheetData>
    <row r="1" spans="1:8" s="513" customFormat="1" ht="18" customHeight="1">
      <c r="A1" s="604" t="s">
        <v>458</v>
      </c>
      <c r="B1" s="604"/>
      <c r="C1" s="604"/>
      <c r="D1" s="276"/>
    </row>
    <row r="2" spans="1:8" ht="18" customHeight="1">
      <c r="A2" s="655" t="s">
        <v>709</v>
      </c>
      <c r="B2" s="655"/>
      <c r="C2" s="655"/>
      <c r="D2" s="655"/>
      <c r="E2" s="655"/>
      <c r="F2" s="655"/>
      <c r="G2" s="655"/>
      <c r="H2" s="655"/>
    </row>
    <row r="4" spans="1:8" ht="57" customHeight="1">
      <c r="A4" s="565" t="s">
        <v>139</v>
      </c>
      <c r="B4" s="51" t="s">
        <v>481</v>
      </c>
      <c r="C4" s="566" t="s">
        <v>475</v>
      </c>
      <c r="D4" s="51" t="s">
        <v>395</v>
      </c>
    </row>
    <row r="5" spans="1:8" ht="21.75" customHeight="1">
      <c r="A5" s="20" t="s">
        <v>140</v>
      </c>
      <c r="B5" s="328">
        <v>227130</v>
      </c>
      <c r="C5" s="318">
        <v>2548</v>
      </c>
      <c r="D5" s="340">
        <f t="shared" ref="D5:D36" si="0">100*(C5/B5)</f>
        <v>1.1218245057896359</v>
      </c>
      <c r="E5" s="341"/>
      <c r="F5" s="342"/>
      <c r="H5" s="343"/>
    </row>
    <row r="6" spans="1:8">
      <c r="A6" s="20" t="s">
        <v>141</v>
      </c>
      <c r="B6" s="328">
        <v>257740</v>
      </c>
      <c r="C6" s="318">
        <v>408</v>
      </c>
      <c r="D6" s="340">
        <f t="shared" si="0"/>
        <v>0.15829906106929464</v>
      </c>
      <c r="E6" s="341"/>
      <c r="F6" s="342"/>
      <c r="H6" s="343"/>
    </row>
    <row r="7" spans="1:8">
      <c r="A7" s="20" t="s">
        <v>142</v>
      </c>
      <c r="B7" s="328">
        <v>116240</v>
      </c>
      <c r="C7" s="318">
        <v>220</v>
      </c>
      <c r="D7" s="340">
        <f t="shared" si="0"/>
        <v>0.18926359256710254</v>
      </c>
      <c r="E7" s="341"/>
      <c r="F7" s="16"/>
      <c r="H7" s="343"/>
    </row>
    <row r="8" spans="1:8">
      <c r="A8" s="20" t="s">
        <v>143</v>
      </c>
      <c r="B8" s="328">
        <v>88050</v>
      </c>
      <c r="C8" s="318">
        <v>167</v>
      </c>
      <c r="D8" s="340">
        <f t="shared" si="0"/>
        <v>0.1896649630891539</v>
      </c>
      <c r="E8" s="341"/>
      <c r="F8" s="342"/>
      <c r="H8" s="343"/>
    </row>
    <row r="9" spans="1:8">
      <c r="A9" s="20" t="s">
        <v>144</v>
      </c>
      <c r="B9" s="328">
        <v>113870</v>
      </c>
      <c r="C9" s="318">
        <v>213</v>
      </c>
      <c r="D9" s="340">
        <f t="shared" si="0"/>
        <v>0.18705541406867479</v>
      </c>
      <c r="E9" s="341"/>
      <c r="F9" s="342"/>
      <c r="H9" s="343"/>
    </row>
    <row r="10" spans="1:8">
      <c r="A10" s="20" t="s">
        <v>145</v>
      </c>
      <c r="B10" s="328">
        <v>51280</v>
      </c>
      <c r="C10" s="318">
        <v>-28</v>
      </c>
      <c r="D10" s="340">
        <f t="shared" si="0"/>
        <v>-5.4602184087363496E-2</v>
      </c>
      <c r="E10" s="341"/>
      <c r="F10" s="342"/>
      <c r="H10" s="343"/>
    </row>
    <row r="11" spans="1:8">
      <c r="A11" s="20" t="s">
        <v>146</v>
      </c>
      <c r="B11" s="328">
        <v>89810</v>
      </c>
      <c r="C11" s="318">
        <v>38</v>
      </c>
      <c r="D11" s="340">
        <f t="shared" si="0"/>
        <v>4.2311546598374349E-2</v>
      </c>
      <c r="E11" s="341"/>
      <c r="F11" s="342"/>
      <c r="H11" s="343"/>
    </row>
    <row r="12" spans="1:8">
      <c r="A12" s="20" t="s">
        <v>147</v>
      </c>
      <c r="B12" s="328">
        <v>150270</v>
      </c>
      <c r="C12" s="318">
        <v>444</v>
      </c>
      <c r="D12" s="340">
        <f t="shared" si="0"/>
        <v>0.29546815731682968</v>
      </c>
      <c r="E12" s="341"/>
      <c r="F12" s="342"/>
      <c r="H12" s="343"/>
    </row>
    <row r="13" spans="1:8">
      <c r="A13" s="20" t="s">
        <v>148</v>
      </c>
      <c r="B13" s="328">
        <v>148170</v>
      </c>
      <c r="C13" s="318">
        <v>308</v>
      </c>
      <c r="D13" s="340">
        <f t="shared" si="0"/>
        <v>0.20786933927245732</v>
      </c>
      <c r="E13" s="341"/>
      <c r="F13" s="342"/>
      <c r="H13" s="343"/>
    </row>
    <row r="14" spans="1:8">
      <c r="A14" s="20" t="s">
        <v>149</v>
      </c>
      <c r="B14" s="328">
        <v>122440</v>
      </c>
      <c r="C14" s="318">
        <v>-131</v>
      </c>
      <c r="D14" s="340">
        <f t="shared" si="0"/>
        <v>-0.10699117935315257</v>
      </c>
      <c r="E14" s="341"/>
      <c r="F14" s="342"/>
      <c r="H14" s="343"/>
    </row>
    <row r="15" spans="1:8">
      <c r="A15" s="20" t="s">
        <v>150</v>
      </c>
      <c r="B15" s="328">
        <v>105860</v>
      </c>
      <c r="C15" s="318">
        <v>-145</v>
      </c>
      <c r="D15" s="340">
        <f t="shared" si="0"/>
        <v>-0.13697336104288685</v>
      </c>
      <c r="E15" s="341"/>
      <c r="F15" s="342"/>
      <c r="H15" s="343"/>
    </row>
    <row r="16" spans="1:8">
      <c r="A16" s="20" t="s">
        <v>151</v>
      </c>
      <c r="B16" s="328">
        <v>101360</v>
      </c>
      <c r="C16" s="318">
        <v>147</v>
      </c>
      <c r="D16" s="340">
        <f t="shared" si="0"/>
        <v>0.14502762430939228</v>
      </c>
      <c r="E16" s="341"/>
      <c r="F16" s="342"/>
      <c r="H16" s="343"/>
    </row>
    <row r="17" spans="1:8">
      <c r="A17" s="20" t="s">
        <v>152</v>
      </c>
      <c r="B17" s="328">
        <v>91500</v>
      </c>
      <c r="C17" s="318">
        <v>-43</v>
      </c>
      <c r="D17" s="340">
        <f t="shared" si="0"/>
        <v>-4.6994535519125684E-2</v>
      </c>
      <c r="E17" s="341"/>
      <c r="F17" s="342"/>
      <c r="H17" s="343"/>
    </row>
    <row r="18" spans="1:8">
      <c r="A18" s="20" t="s">
        <v>153</v>
      </c>
      <c r="B18" s="328">
        <v>487500</v>
      </c>
      <c r="C18" s="318">
        <v>5033</v>
      </c>
      <c r="D18" s="340">
        <f t="shared" si="0"/>
        <v>1.0324102564102564</v>
      </c>
      <c r="E18" s="341"/>
      <c r="F18" s="342"/>
      <c r="H18" s="343"/>
    </row>
    <row r="19" spans="1:8">
      <c r="A19" s="20" t="s">
        <v>154</v>
      </c>
      <c r="B19" s="328">
        <v>157140</v>
      </c>
      <c r="C19" s="318">
        <v>229</v>
      </c>
      <c r="D19" s="340">
        <f t="shared" si="0"/>
        <v>0.14572992236222476</v>
      </c>
      <c r="E19" s="341"/>
      <c r="F19" s="342"/>
      <c r="H19" s="343"/>
    </row>
    <row r="20" spans="1:8">
      <c r="A20" s="20" t="s">
        <v>155</v>
      </c>
      <c r="B20" s="328">
        <v>366910</v>
      </c>
      <c r="C20" s="318">
        <v>736</v>
      </c>
      <c r="D20" s="340">
        <f t="shared" si="0"/>
        <v>0.20059415115423399</v>
      </c>
      <c r="E20" s="341"/>
      <c r="F20" s="342"/>
      <c r="H20" s="343"/>
    </row>
    <row r="21" spans="1:8">
      <c r="A21" s="20" t="s">
        <v>156</v>
      </c>
      <c r="B21" s="328">
        <v>596550</v>
      </c>
      <c r="C21" s="318">
        <v>4712</v>
      </c>
      <c r="D21" s="340">
        <f t="shared" si="0"/>
        <v>0.78987511524599774</v>
      </c>
      <c r="E21" s="341"/>
      <c r="F21" s="342"/>
      <c r="H21" s="343"/>
    </row>
    <row r="22" spans="1:8">
      <c r="A22" s="20" t="s">
        <v>157</v>
      </c>
      <c r="B22" s="328">
        <v>232950</v>
      </c>
      <c r="C22" s="318">
        <v>649</v>
      </c>
      <c r="D22" s="340">
        <f t="shared" si="0"/>
        <v>0.27860055805966949</v>
      </c>
      <c r="E22" s="341"/>
      <c r="F22" s="342"/>
    </row>
    <row r="23" spans="1:8">
      <c r="A23" s="20" t="s">
        <v>158</v>
      </c>
      <c r="B23" s="328">
        <v>80310</v>
      </c>
      <c r="C23" s="318">
        <v>15</v>
      </c>
      <c r="D23" s="340">
        <f t="shared" si="0"/>
        <v>1.8677624206200973E-2</v>
      </c>
      <c r="E23" s="341"/>
      <c r="F23" s="342"/>
      <c r="H23" s="343"/>
    </row>
    <row r="24" spans="1:8">
      <c r="A24" s="20" t="s">
        <v>159</v>
      </c>
      <c r="B24" s="328">
        <v>84700</v>
      </c>
      <c r="C24" s="318">
        <v>64</v>
      </c>
      <c r="D24" s="340">
        <f t="shared" si="0"/>
        <v>7.5560802833530102E-2</v>
      </c>
      <c r="E24" s="341"/>
      <c r="F24" s="342"/>
      <c r="H24" s="343"/>
    </row>
    <row r="25" spans="1:8">
      <c r="A25" s="20" t="s">
        <v>160</v>
      </c>
      <c r="B25" s="328">
        <v>94350</v>
      </c>
      <c r="C25" s="318">
        <v>277</v>
      </c>
      <c r="D25" s="340">
        <f t="shared" si="0"/>
        <v>0.29358770535241119</v>
      </c>
      <c r="E25" s="341"/>
      <c r="F25" s="342"/>
      <c r="H25" s="343"/>
    </row>
    <row r="26" spans="1:8">
      <c r="A26" s="20" t="s">
        <v>161</v>
      </c>
      <c r="B26" s="328">
        <v>136920</v>
      </c>
      <c r="C26" s="318">
        <v>77</v>
      </c>
      <c r="D26" s="340">
        <f t="shared" si="0"/>
        <v>5.6237218813905934E-2</v>
      </c>
      <c r="E26" s="341"/>
      <c r="F26" s="342"/>
      <c r="H26" s="343"/>
    </row>
    <row r="27" spans="1:8">
      <c r="A27" s="20" t="s">
        <v>162</v>
      </c>
      <c r="B27" s="328">
        <v>337730</v>
      </c>
      <c r="C27" s="318">
        <v>84</v>
      </c>
      <c r="D27" s="340">
        <f t="shared" si="0"/>
        <v>2.4871939122968048E-2</v>
      </c>
      <c r="E27" s="341"/>
      <c r="F27" s="342"/>
      <c r="H27" s="343"/>
    </row>
    <row r="28" spans="1:8">
      <c r="A28" s="20" t="s">
        <v>163</v>
      </c>
      <c r="B28" s="328">
        <v>21570</v>
      </c>
      <c r="C28" s="318">
        <v>109</v>
      </c>
      <c r="D28" s="340">
        <f t="shared" si="0"/>
        <v>0.50533147890588781</v>
      </c>
      <c r="E28" s="341"/>
      <c r="F28" s="342"/>
      <c r="H28" s="343"/>
    </row>
    <row r="29" spans="1:8">
      <c r="A29" s="20" t="s">
        <v>164</v>
      </c>
      <c r="B29" s="328">
        <v>147750</v>
      </c>
      <c r="C29" s="318">
        <v>782</v>
      </c>
      <c r="D29" s="340">
        <f t="shared" si="0"/>
        <v>0.52927241962774951</v>
      </c>
      <c r="E29" s="341"/>
      <c r="F29" s="342"/>
      <c r="H29" s="343"/>
    </row>
    <row r="30" spans="1:8">
      <c r="A30" s="20" t="s">
        <v>165</v>
      </c>
      <c r="B30" s="328">
        <v>173900</v>
      </c>
      <c r="C30" s="318">
        <v>-11</v>
      </c>
      <c r="D30" s="340">
        <f t="shared" si="0"/>
        <v>-6.3254744105807935E-3</v>
      </c>
      <c r="E30" s="341"/>
      <c r="F30" s="342"/>
      <c r="H30" s="343"/>
    </row>
    <row r="31" spans="1:8">
      <c r="A31" s="20" t="s">
        <v>166</v>
      </c>
      <c r="B31" s="328">
        <v>23200</v>
      </c>
      <c r="C31" s="318">
        <v>26</v>
      </c>
      <c r="D31" s="340">
        <f t="shared" si="0"/>
        <v>0.11206896551724137</v>
      </c>
      <c r="E31" s="341"/>
      <c r="F31" s="342"/>
      <c r="H31" s="343"/>
    </row>
    <row r="32" spans="1:8">
      <c r="A32" s="20" t="s">
        <v>167</v>
      </c>
      <c r="B32" s="328">
        <v>112850</v>
      </c>
      <c r="C32" s="318">
        <v>-3</v>
      </c>
      <c r="D32" s="340">
        <f t="shared" si="0"/>
        <v>-2.658396101019052E-3</v>
      </c>
      <c r="E32" s="341"/>
      <c r="F32" s="342"/>
      <c r="H32" s="343"/>
    </row>
    <row r="33" spans="1:8">
      <c r="A33" s="20" t="s">
        <v>168</v>
      </c>
      <c r="B33" s="328">
        <v>314850</v>
      </c>
      <c r="C33" s="318">
        <v>-9</v>
      </c>
      <c r="D33" s="340">
        <f t="shared" si="0"/>
        <v>-2.8585040495474035E-3</v>
      </c>
      <c r="E33" s="341"/>
      <c r="F33" s="342"/>
      <c r="H33" s="343"/>
    </row>
    <row r="34" spans="1:8">
      <c r="A34" s="20" t="s">
        <v>169</v>
      </c>
      <c r="B34" s="328">
        <v>91260</v>
      </c>
      <c r="C34" s="318">
        <v>422</v>
      </c>
      <c r="D34" s="340">
        <f t="shared" si="0"/>
        <v>0.46241507779969321</v>
      </c>
      <c r="E34" s="341"/>
      <c r="F34" s="342"/>
      <c r="H34" s="343"/>
    </row>
    <row r="35" spans="1:8">
      <c r="A35" s="20" t="s">
        <v>170</v>
      </c>
      <c r="B35" s="21">
        <v>176140</v>
      </c>
      <c r="C35" s="318">
        <v>275</v>
      </c>
      <c r="D35" s="340">
        <f t="shared" si="0"/>
        <v>0.15612580901555581</v>
      </c>
      <c r="E35" s="341"/>
      <c r="F35" s="342"/>
      <c r="H35" s="343"/>
    </row>
    <row r="36" spans="1:8">
      <c r="A36" s="22" t="s">
        <v>171</v>
      </c>
      <c r="B36" s="325">
        <v>27400</v>
      </c>
      <c r="C36" s="319">
        <v>-28</v>
      </c>
      <c r="D36" s="344">
        <f t="shared" si="0"/>
        <v>-0.10218978102189782</v>
      </c>
      <c r="E36" s="341"/>
      <c r="F36" s="342"/>
      <c r="H36" s="343"/>
    </row>
    <row r="37" spans="1:8" ht="12" customHeight="1">
      <c r="A37" s="345"/>
    </row>
    <row r="38" spans="1:8" ht="12" customHeight="1">
      <c r="A38" s="220" t="s">
        <v>605</v>
      </c>
    </row>
    <row r="39" spans="1:8" ht="12" customHeight="1">
      <c r="A39" s="40" t="s">
        <v>612</v>
      </c>
    </row>
    <row r="40" spans="1:8" ht="12" customHeight="1">
      <c r="A40" s="345"/>
    </row>
    <row r="41" spans="1:8" ht="12" customHeight="1">
      <c r="A41" s="582" t="s">
        <v>491</v>
      </c>
      <c r="B41" s="582"/>
    </row>
  </sheetData>
  <mergeCells count="3">
    <mergeCell ref="A41:B41"/>
    <mergeCell ref="A2:H2"/>
    <mergeCell ref="A1:C1"/>
  </mergeCells>
  <pageMargins left="0.15748031496062992" right="0.15748031496062992" top="0.98425196850393704" bottom="0.98425196850393704" header="0.51181102362204722" footer="0.51181102362204722"/>
  <pageSetup paperSize="9" scale="79" orientation="landscape" r:id="rId1"/>
  <headerFooter alignWithMargins="0">
    <oddFooter>&amp;L© Crown Copyright 2015</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Normal="100" workbookViewId="0">
      <selection sqref="A1:F1"/>
    </sheetView>
  </sheetViews>
  <sheetFormatPr defaultRowHeight="14.25"/>
  <cols>
    <col min="1" max="1" width="20.42578125" style="334" customWidth="1"/>
    <col min="2" max="2" width="13.42578125" style="334" customWidth="1"/>
    <col min="3" max="3" width="12.140625" style="334" customWidth="1"/>
    <col min="4" max="16384" width="9.140625" style="334"/>
  </cols>
  <sheetData>
    <row r="1" spans="1:7" s="512" customFormat="1" ht="18" customHeight="1">
      <c r="A1" s="604" t="s">
        <v>458</v>
      </c>
      <c r="B1" s="604"/>
      <c r="C1" s="604"/>
      <c r="D1" s="604"/>
      <c r="E1" s="604"/>
      <c r="F1" s="604"/>
    </row>
    <row r="2" spans="1:7" ht="18" customHeight="1">
      <c r="A2" s="660" t="s">
        <v>710</v>
      </c>
      <c r="B2" s="660"/>
      <c r="C2" s="660"/>
      <c r="D2" s="660"/>
      <c r="E2" s="660"/>
      <c r="F2" s="660"/>
      <c r="G2" s="660"/>
    </row>
    <row r="3" spans="1:7" ht="15.75">
      <c r="A3" s="271"/>
      <c r="B3" s="271"/>
      <c r="C3" s="271"/>
      <c r="D3" s="271"/>
      <c r="E3" s="271"/>
      <c r="F3" s="271"/>
    </row>
    <row r="4" spans="1:7" s="336" customFormat="1" ht="33.75" customHeight="1">
      <c r="A4" s="29"/>
      <c r="B4" s="658" t="s">
        <v>396</v>
      </c>
      <c r="C4" s="658"/>
      <c r="D4" s="335"/>
      <c r="E4" s="335"/>
      <c r="F4" s="335"/>
    </row>
    <row r="5" spans="1:7" s="338" customFormat="1" ht="18" customHeight="1">
      <c r="A5" s="30"/>
      <c r="B5" s="31">
        <v>2001</v>
      </c>
      <c r="C5" s="31">
        <v>2011</v>
      </c>
      <c r="D5" s="337"/>
      <c r="E5" s="337"/>
      <c r="F5" s="337"/>
    </row>
    <row r="6" spans="1:7">
      <c r="A6" s="25" t="s">
        <v>149</v>
      </c>
      <c r="B6" s="23">
        <v>1.6351312013972636</v>
      </c>
      <c r="C6" s="23">
        <v>2.2595648667801607</v>
      </c>
      <c r="D6" s="339"/>
      <c r="E6" s="339"/>
      <c r="F6" s="339"/>
    </row>
    <row r="7" spans="1:7">
      <c r="A7" s="25" t="s">
        <v>161</v>
      </c>
      <c r="B7" s="23">
        <v>2.1602597612964503</v>
      </c>
      <c r="C7" s="23">
        <v>2.4944623803801775</v>
      </c>
      <c r="D7" s="339"/>
      <c r="E7" s="339"/>
      <c r="F7" s="339"/>
    </row>
    <row r="8" spans="1:7">
      <c r="A8" s="25" t="s">
        <v>158</v>
      </c>
      <c r="B8" s="23">
        <v>2.4429058347089772</v>
      </c>
      <c r="C8" s="23">
        <v>2.6127508130330734</v>
      </c>
      <c r="D8" s="339"/>
      <c r="E8" s="339"/>
      <c r="F8" s="339"/>
    </row>
    <row r="9" spans="1:7">
      <c r="A9" s="25" t="s">
        <v>171</v>
      </c>
      <c r="B9" s="23">
        <v>2.0489019696626669</v>
      </c>
      <c r="C9" s="23">
        <v>2.904204594711747</v>
      </c>
      <c r="D9" s="339"/>
      <c r="E9" s="339"/>
      <c r="F9" s="339"/>
    </row>
    <row r="10" spans="1:7">
      <c r="A10" s="25" t="s">
        <v>162</v>
      </c>
      <c r="B10" s="23">
        <v>1.7096120124460004</v>
      </c>
      <c r="C10" s="23">
        <v>3.0006484527443762</v>
      </c>
      <c r="D10" s="339"/>
      <c r="E10" s="339"/>
      <c r="F10" s="339"/>
    </row>
    <row r="11" spans="1:7">
      <c r="A11" s="25" t="s">
        <v>146</v>
      </c>
      <c r="B11" s="23">
        <v>2.3945683137355696</v>
      </c>
      <c r="C11" s="23">
        <v>3.1349206349206349</v>
      </c>
      <c r="D11" s="339"/>
      <c r="E11" s="339"/>
      <c r="F11" s="339"/>
    </row>
    <row r="12" spans="1:7">
      <c r="A12" s="25" t="s">
        <v>163</v>
      </c>
      <c r="B12" s="23">
        <v>2.1096388672382438</v>
      </c>
      <c r="C12" s="23">
        <v>3.3209986416225585</v>
      </c>
      <c r="D12" s="339"/>
      <c r="E12" s="339"/>
      <c r="F12" s="339"/>
    </row>
    <row r="13" spans="1:7">
      <c r="A13" s="25" t="s">
        <v>168</v>
      </c>
      <c r="B13" s="23">
        <v>2.0419170394684598</v>
      </c>
      <c r="C13" s="23">
        <v>3.3932383774655066</v>
      </c>
      <c r="D13" s="339"/>
      <c r="E13" s="339"/>
      <c r="F13" s="339"/>
    </row>
    <row r="14" spans="1:7">
      <c r="A14" s="25" t="s">
        <v>167</v>
      </c>
      <c r="B14" s="23">
        <v>2.5692034577196536</v>
      </c>
      <c r="C14" s="23">
        <v>3.4016259009388379</v>
      </c>
      <c r="D14" s="339"/>
      <c r="E14" s="339"/>
      <c r="F14" s="339"/>
    </row>
    <row r="15" spans="1:7">
      <c r="A15" s="25" t="s">
        <v>147</v>
      </c>
      <c r="B15" s="23">
        <v>2.4917944032754713</v>
      </c>
      <c r="C15" s="23">
        <v>3.4687161322724749</v>
      </c>
      <c r="D15" s="339"/>
      <c r="E15" s="339"/>
      <c r="F15" s="339"/>
    </row>
    <row r="16" spans="1:7">
      <c r="A16" s="25" t="s">
        <v>154</v>
      </c>
      <c r="B16" s="23">
        <v>2.0380051105096046</v>
      </c>
      <c r="C16" s="23">
        <v>3.6258734534265016</v>
      </c>
      <c r="D16" s="339"/>
      <c r="E16" s="339"/>
      <c r="F16" s="339"/>
    </row>
    <row r="17" spans="1:6">
      <c r="A17" s="25" t="s">
        <v>159</v>
      </c>
      <c r="B17" s="23">
        <v>2.629075499437862</v>
      </c>
      <c r="C17" s="23">
        <v>4.0282736485268131</v>
      </c>
      <c r="D17" s="339"/>
      <c r="E17" s="339"/>
      <c r="F17" s="339"/>
    </row>
    <row r="18" spans="1:6">
      <c r="A18" s="25" t="s">
        <v>145</v>
      </c>
      <c r="B18" s="23">
        <v>2.446076086278262</v>
      </c>
      <c r="C18" s="23">
        <v>4.1678006298355426</v>
      </c>
      <c r="D18" s="339"/>
      <c r="E18" s="339"/>
      <c r="F18" s="339"/>
    </row>
    <row r="19" spans="1:6">
      <c r="A19" s="25" t="s">
        <v>165</v>
      </c>
      <c r="B19" s="23">
        <v>2.5476233173480187</v>
      </c>
      <c r="C19" s="23">
        <v>4.2856816154778512</v>
      </c>
      <c r="D19" s="339"/>
      <c r="E19" s="339"/>
      <c r="F19" s="339"/>
    </row>
    <row r="20" spans="1:6">
      <c r="A20" s="25" t="s">
        <v>150</v>
      </c>
      <c r="B20" s="23">
        <v>3.6658259656513583</v>
      </c>
      <c r="C20" s="23">
        <v>4.2932226305867118</v>
      </c>
      <c r="D20" s="339"/>
      <c r="E20" s="339"/>
      <c r="F20" s="339"/>
    </row>
    <row r="21" spans="1:6">
      <c r="A21" s="25" t="s">
        <v>142</v>
      </c>
      <c r="B21" s="23">
        <v>2.7149446494464944</v>
      </c>
      <c r="C21" s="23">
        <v>4.4974046801979686</v>
      </c>
      <c r="D21" s="339"/>
      <c r="E21" s="339"/>
      <c r="F21" s="339"/>
    </row>
    <row r="22" spans="1:6">
      <c r="A22" s="25" t="s">
        <v>152</v>
      </c>
      <c r="B22" s="23">
        <v>3.8169990258758717</v>
      </c>
      <c r="C22" s="23">
        <v>4.8093271799854262</v>
      </c>
      <c r="D22" s="339"/>
      <c r="E22" s="339"/>
      <c r="F22" s="339"/>
    </row>
    <row r="23" spans="1:6">
      <c r="A23" s="25" t="s">
        <v>143</v>
      </c>
      <c r="B23" s="23">
        <v>3.4663658467132499</v>
      </c>
      <c r="C23" s="23">
        <v>4.8794319805820834</v>
      </c>
      <c r="D23" s="339"/>
      <c r="E23" s="339"/>
      <c r="F23" s="339"/>
    </row>
    <row r="24" spans="1:6">
      <c r="A24" s="25" t="s">
        <v>166</v>
      </c>
      <c r="B24" s="23">
        <v>2.7242132072039293</v>
      </c>
      <c r="C24" s="23">
        <v>5.0589200155393446</v>
      </c>
      <c r="D24" s="339"/>
      <c r="E24" s="339"/>
      <c r="F24" s="339"/>
    </row>
    <row r="25" spans="1:6">
      <c r="A25" s="25" t="s">
        <v>144</v>
      </c>
      <c r="B25" s="23">
        <v>2.9129669176876103</v>
      </c>
      <c r="C25" s="23">
        <v>5.2322824273294106</v>
      </c>
      <c r="D25" s="339"/>
      <c r="E25" s="339"/>
      <c r="F25" s="339"/>
    </row>
    <row r="26" spans="1:6">
      <c r="A26" s="25" t="s">
        <v>160</v>
      </c>
      <c r="B26" s="23">
        <v>3.6853002070393375</v>
      </c>
      <c r="C26" s="23">
        <v>5.2339353663111634</v>
      </c>
      <c r="D26" s="339"/>
      <c r="E26" s="339"/>
      <c r="F26" s="339"/>
    </row>
    <row r="27" spans="1:6">
      <c r="A27" s="25" t="s">
        <v>151</v>
      </c>
      <c r="B27" s="23">
        <v>2.9770890684663884</v>
      </c>
      <c r="C27" s="23">
        <v>5.3180500817312994</v>
      </c>
      <c r="D27" s="339"/>
      <c r="E27" s="339"/>
      <c r="F27" s="339"/>
    </row>
    <row r="28" spans="1:6">
      <c r="A28" s="25" t="s">
        <v>170</v>
      </c>
      <c r="B28" s="23">
        <v>2.8623813904255453</v>
      </c>
      <c r="C28" s="23">
        <v>5.6156420242350871</v>
      </c>
      <c r="D28" s="339"/>
      <c r="E28" s="339"/>
      <c r="F28" s="339"/>
    </row>
    <row r="29" spans="1:6">
      <c r="A29" s="25" t="s">
        <v>155</v>
      </c>
      <c r="B29" s="23">
        <v>3.3237081066539984</v>
      </c>
      <c r="C29" s="23">
        <v>5.666241326622818</v>
      </c>
      <c r="D29" s="339"/>
      <c r="E29" s="339"/>
      <c r="F29" s="339"/>
    </row>
    <row r="30" spans="1:6">
      <c r="A30" s="25" t="s">
        <v>157</v>
      </c>
      <c r="B30" s="23">
        <v>3.0931388035268101</v>
      </c>
      <c r="C30" s="23">
        <v>5.6743576930367201</v>
      </c>
      <c r="D30" s="339"/>
      <c r="E30" s="339"/>
      <c r="F30" s="339"/>
    </row>
    <row r="31" spans="1:6">
      <c r="A31" s="25" t="s">
        <v>141</v>
      </c>
      <c r="B31" s="23">
        <v>3.1414327966112903</v>
      </c>
      <c r="C31" s="23">
        <v>5.9480656038391446</v>
      </c>
      <c r="D31" s="339"/>
      <c r="E31" s="339"/>
      <c r="F31" s="339"/>
    </row>
    <row r="32" spans="1:6">
      <c r="A32" s="25" t="s">
        <v>164</v>
      </c>
      <c r="B32" s="23">
        <v>4.0044757649185989</v>
      </c>
      <c r="C32" s="23">
        <v>6.9736519106456107</v>
      </c>
      <c r="D32" s="339"/>
      <c r="E32" s="339"/>
      <c r="F32" s="339"/>
    </row>
    <row r="33" spans="1:6">
      <c r="A33" s="26" t="s">
        <v>251</v>
      </c>
      <c r="B33" s="24">
        <v>3.7844840716466246</v>
      </c>
      <c r="C33" s="24">
        <v>6.9736713145345117</v>
      </c>
      <c r="D33" s="339"/>
      <c r="E33" s="339"/>
      <c r="F33" s="339"/>
    </row>
    <row r="34" spans="1:6">
      <c r="A34" s="25" t="s">
        <v>169</v>
      </c>
      <c r="B34" s="23">
        <v>4.3358233192595002</v>
      </c>
      <c r="C34" s="23">
        <v>7.0872161955522071</v>
      </c>
      <c r="D34" s="339"/>
      <c r="E34" s="339"/>
      <c r="F34" s="339"/>
    </row>
    <row r="35" spans="1:6">
      <c r="A35" s="25" t="s">
        <v>148</v>
      </c>
      <c r="B35" s="23">
        <v>4.9415431509717642</v>
      </c>
      <c r="C35" s="23">
        <v>8.9992394817611423</v>
      </c>
      <c r="D35" s="339"/>
      <c r="E35" s="339"/>
      <c r="F35" s="339"/>
    </row>
    <row r="36" spans="1:6">
      <c r="A36" s="25" t="s">
        <v>156</v>
      </c>
      <c r="B36" s="23">
        <v>5.6569914634631724</v>
      </c>
      <c r="C36" s="23">
        <v>12.238956923362187</v>
      </c>
      <c r="D36" s="339"/>
      <c r="E36" s="339"/>
      <c r="F36" s="339"/>
    </row>
    <row r="37" spans="1:6">
      <c r="A37" s="25" t="s">
        <v>397</v>
      </c>
      <c r="B37" s="23">
        <v>8.3410606655016242</v>
      </c>
      <c r="C37" s="23">
        <v>15.882054273161767</v>
      </c>
      <c r="D37" s="339"/>
      <c r="E37" s="339"/>
      <c r="F37" s="339"/>
    </row>
    <row r="38" spans="1:6">
      <c r="A38" s="27" t="s">
        <v>140</v>
      </c>
      <c r="B38" s="28">
        <v>6.2529169121979962</v>
      </c>
      <c r="C38" s="28">
        <v>15.905347115932727</v>
      </c>
      <c r="D38" s="339"/>
      <c r="E38" s="339"/>
      <c r="F38" s="339"/>
    </row>
    <row r="39" spans="1:6" ht="11.25" customHeight="1">
      <c r="B39" s="339"/>
      <c r="C39" s="339"/>
      <c r="D39" s="339"/>
      <c r="E39" s="339"/>
      <c r="F39" s="339"/>
    </row>
    <row r="40" spans="1:6" ht="11.25" customHeight="1">
      <c r="A40" s="659" t="s">
        <v>613</v>
      </c>
      <c r="B40" s="659"/>
      <c r="C40" s="339"/>
      <c r="D40" s="339"/>
      <c r="E40" s="339"/>
      <c r="F40" s="339"/>
    </row>
    <row r="41" spans="1:6" ht="11.25" customHeight="1"/>
    <row r="42" spans="1:6" ht="11.25" customHeight="1">
      <c r="A42" s="270" t="s">
        <v>462</v>
      </c>
    </row>
  </sheetData>
  <mergeCells count="4">
    <mergeCell ref="A1:F1"/>
    <mergeCell ref="B4:C4"/>
    <mergeCell ref="A40:B40"/>
    <mergeCell ref="A2:G2"/>
  </mergeCells>
  <pageMargins left="0.15748031496062992" right="0.15748031496062992" top="0.98425196850393704" bottom="0.98425196850393704" header="0.51181102362204722" footer="0.51181102362204722"/>
  <pageSetup paperSize="9" scale="75" orientation="landscape" r:id="rId1"/>
  <headerFooter alignWithMargins="0">
    <oddFooter>&amp;L© Crown Copyright 2015</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election sqref="A1:H1"/>
    </sheetView>
  </sheetViews>
  <sheetFormatPr defaultColWidth="9.140625" defaultRowHeight="12.75"/>
  <cols>
    <col min="1" max="1" width="8.85546875" style="317" customWidth="1"/>
    <col min="2" max="2" width="16.140625" style="317" bestFit="1" customWidth="1"/>
    <col min="3" max="3" width="9.140625" style="1"/>
    <col min="4" max="16384" width="9.140625" style="317"/>
  </cols>
  <sheetData>
    <row r="1" spans="1:8" s="511" customFormat="1" ht="18" customHeight="1">
      <c r="A1" s="604" t="s">
        <v>508</v>
      </c>
      <c r="B1" s="604"/>
      <c r="C1" s="604"/>
      <c r="D1" s="604"/>
      <c r="E1" s="604"/>
      <c r="F1" s="604"/>
      <c r="G1" s="604"/>
      <c r="H1" s="604"/>
    </row>
    <row r="2" spans="1:8" s="45" customFormat="1" ht="18" customHeight="1">
      <c r="A2" s="661" t="s">
        <v>711</v>
      </c>
      <c r="B2" s="661"/>
      <c r="C2" s="661"/>
      <c r="D2" s="661"/>
      <c r="E2" s="661"/>
    </row>
    <row r="3" spans="1:8" s="45" customFormat="1">
      <c r="A3" s="46"/>
      <c r="B3" s="42"/>
      <c r="C3" s="43"/>
      <c r="D3" s="44"/>
    </row>
    <row r="4" spans="1:8" s="45" customFormat="1" ht="19.5" customHeight="1">
      <c r="A4" s="47" t="s">
        <v>61</v>
      </c>
      <c r="B4" s="47" t="s">
        <v>398</v>
      </c>
      <c r="C4" s="43"/>
    </row>
    <row r="5" spans="1:8">
      <c r="A5" s="317">
        <v>1971</v>
      </c>
      <c r="B5" s="332">
        <v>42500</v>
      </c>
      <c r="C5" s="1">
        <v>1971</v>
      </c>
    </row>
    <row r="6" spans="1:8">
      <c r="A6" s="317">
        <v>1972</v>
      </c>
      <c r="B6" s="332">
        <v>42139</v>
      </c>
    </row>
    <row r="7" spans="1:8">
      <c r="A7" s="317">
        <v>1973</v>
      </c>
      <c r="B7" s="332">
        <v>42018</v>
      </c>
    </row>
    <row r="8" spans="1:8">
      <c r="A8" s="317">
        <v>1974</v>
      </c>
      <c r="B8" s="332">
        <v>41174</v>
      </c>
      <c r="C8" s="1">
        <v>1974</v>
      </c>
    </row>
    <row r="9" spans="1:8">
      <c r="A9" s="317">
        <v>1975</v>
      </c>
      <c r="B9" s="332">
        <v>39191</v>
      </c>
      <c r="C9" s="1" t="s">
        <v>42</v>
      </c>
    </row>
    <row r="10" spans="1:8">
      <c r="A10" s="317">
        <v>1976</v>
      </c>
      <c r="B10" s="332">
        <v>37543</v>
      </c>
    </row>
    <row r="11" spans="1:8">
      <c r="A11" s="317">
        <v>1977</v>
      </c>
      <c r="B11" s="332">
        <v>37288</v>
      </c>
      <c r="C11" s="1">
        <v>1977</v>
      </c>
    </row>
    <row r="12" spans="1:8">
      <c r="A12" s="317">
        <v>1978</v>
      </c>
      <c r="B12" s="332">
        <v>37814</v>
      </c>
    </row>
    <row r="13" spans="1:8">
      <c r="A13" s="317">
        <v>1979</v>
      </c>
      <c r="B13" s="332">
        <v>37860</v>
      </c>
      <c r="C13" s="1" t="s">
        <v>42</v>
      </c>
      <c r="D13" s="48"/>
    </row>
    <row r="14" spans="1:8">
      <c r="A14" s="317">
        <v>1980</v>
      </c>
      <c r="B14" s="332">
        <v>38501</v>
      </c>
      <c r="C14" s="1">
        <v>1980</v>
      </c>
    </row>
    <row r="15" spans="1:8">
      <c r="A15" s="317">
        <v>1981</v>
      </c>
      <c r="B15" s="332">
        <v>36237</v>
      </c>
    </row>
    <row r="16" spans="1:8">
      <c r="A16" s="317">
        <v>1982</v>
      </c>
      <c r="B16" s="332">
        <v>34942</v>
      </c>
    </row>
    <row r="17" spans="1:3">
      <c r="A17" s="317">
        <v>1983</v>
      </c>
      <c r="B17" s="332">
        <v>34962</v>
      </c>
      <c r="C17" s="1">
        <v>1983</v>
      </c>
    </row>
    <row r="18" spans="1:3">
      <c r="A18" s="317">
        <v>1984</v>
      </c>
      <c r="B18" s="332">
        <v>36253</v>
      </c>
    </row>
    <row r="19" spans="1:3">
      <c r="A19" s="317">
        <v>1985</v>
      </c>
      <c r="B19" s="332">
        <v>36385</v>
      </c>
    </row>
    <row r="20" spans="1:3">
      <c r="A20" s="317">
        <v>1986</v>
      </c>
      <c r="B20" s="332">
        <v>35790</v>
      </c>
      <c r="C20" s="1">
        <v>1986</v>
      </c>
    </row>
    <row r="21" spans="1:3">
      <c r="A21" s="317">
        <v>1987</v>
      </c>
      <c r="B21" s="332">
        <v>35813</v>
      </c>
      <c r="C21" s="1" t="s">
        <v>42</v>
      </c>
    </row>
    <row r="22" spans="1:3">
      <c r="A22" s="317">
        <v>1988</v>
      </c>
      <c r="B22" s="332">
        <v>35599</v>
      </c>
    </row>
    <row r="23" spans="1:3">
      <c r="A23" s="317">
        <v>1989</v>
      </c>
      <c r="B23" s="332">
        <v>35326</v>
      </c>
      <c r="C23" s="1">
        <v>1989</v>
      </c>
    </row>
    <row r="24" spans="1:3">
      <c r="A24" s="317">
        <v>1990</v>
      </c>
      <c r="B24" s="332">
        <v>34672</v>
      </c>
    </row>
    <row r="25" spans="1:3">
      <c r="A25" s="317">
        <v>1991</v>
      </c>
      <c r="B25" s="332">
        <v>33762</v>
      </c>
      <c r="C25" s="1" t="s">
        <v>42</v>
      </c>
    </row>
    <row r="26" spans="1:3">
      <c r="A26" s="317">
        <v>1992</v>
      </c>
      <c r="B26" s="332">
        <v>35057</v>
      </c>
      <c r="C26" s="1">
        <v>1992</v>
      </c>
    </row>
    <row r="27" spans="1:3">
      <c r="A27" s="317">
        <v>1993</v>
      </c>
      <c r="B27" s="332">
        <v>33366</v>
      </c>
    </row>
    <row r="28" spans="1:3">
      <c r="A28" s="317">
        <v>1994</v>
      </c>
      <c r="B28" s="332">
        <v>31480</v>
      </c>
    </row>
    <row r="29" spans="1:3">
      <c r="A29" s="317">
        <v>1995</v>
      </c>
      <c r="B29" s="332">
        <v>30663</v>
      </c>
      <c r="C29" s="1">
        <v>1995</v>
      </c>
    </row>
    <row r="30" spans="1:3">
      <c r="A30" s="317">
        <v>1996</v>
      </c>
      <c r="B30" s="332">
        <v>30241</v>
      </c>
    </row>
    <row r="31" spans="1:3">
      <c r="A31" s="317">
        <v>1997</v>
      </c>
      <c r="B31" s="332">
        <v>29611</v>
      </c>
    </row>
    <row r="32" spans="1:3">
      <c r="A32" s="317">
        <v>1998</v>
      </c>
      <c r="B32" s="332">
        <v>29668</v>
      </c>
      <c r="C32" s="1">
        <v>1998</v>
      </c>
    </row>
    <row r="33" spans="1:3">
      <c r="A33" s="317">
        <v>1999</v>
      </c>
      <c r="B33" s="332">
        <v>29940</v>
      </c>
      <c r="C33" s="1" t="s">
        <v>42</v>
      </c>
    </row>
    <row r="34" spans="1:3">
      <c r="A34" s="317">
        <v>2000</v>
      </c>
      <c r="B34" s="332">
        <v>30367</v>
      </c>
    </row>
    <row r="35" spans="1:3">
      <c r="A35" s="317">
        <v>2001</v>
      </c>
      <c r="B35" s="332">
        <v>29621</v>
      </c>
      <c r="C35" s="1">
        <v>2001</v>
      </c>
    </row>
    <row r="36" spans="1:3">
      <c r="A36" s="317">
        <v>2002</v>
      </c>
      <c r="B36" s="332">
        <v>29826</v>
      </c>
    </row>
    <row r="37" spans="1:3">
      <c r="A37" s="317">
        <v>2003</v>
      </c>
      <c r="B37" s="333">
        <v>30757</v>
      </c>
      <c r="C37" s="1" t="s">
        <v>42</v>
      </c>
    </row>
    <row r="38" spans="1:3">
      <c r="A38" s="317">
        <v>2004</v>
      </c>
      <c r="B38" s="333">
        <v>32154</v>
      </c>
      <c r="C38" s="1">
        <v>2004</v>
      </c>
    </row>
    <row r="39" spans="1:3">
      <c r="A39" s="317">
        <v>2005</v>
      </c>
      <c r="B39" s="333">
        <v>30881</v>
      </c>
    </row>
    <row r="40" spans="1:3">
      <c r="A40" s="317">
        <v>2006</v>
      </c>
      <c r="B40" s="333">
        <v>29898</v>
      </c>
    </row>
    <row r="41" spans="1:3">
      <c r="A41" s="317">
        <v>2007</v>
      </c>
      <c r="B41" s="333">
        <v>29866</v>
      </c>
      <c r="C41" s="1">
        <v>2007</v>
      </c>
    </row>
    <row r="42" spans="1:3">
      <c r="A42" s="317">
        <v>2008</v>
      </c>
      <c r="B42" s="333">
        <v>28903</v>
      </c>
    </row>
    <row r="43" spans="1:3">
      <c r="A43" s="317">
        <v>2009</v>
      </c>
      <c r="B43" s="333">
        <v>27524</v>
      </c>
    </row>
    <row r="44" spans="1:3">
      <c r="A44" s="317">
        <v>2010</v>
      </c>
      <c r="B44" s="333">
        <v>28480</v>
      </c>
      <c r="C44" s="1">
        <v>2010</v>
      </c>
    </row>
    <row r="45" spans="1:3">
      <c r="A45" s="317">
        <v>2011</v>
      </c>
      <c r="B45" s="333">
        <v>29135</v>
      </c>
      <c r="C45" s="1" t="s">
        <v>42</v>
      </c>
    </row>
    <row r="46" spans="1:3">
      <c r="A46" s="317">
        <v>2012</v>
      </c>
      <c r="B46" s="333">
        <v>30534</v>
      </c>
    </row>
    <row r="47" spans="1:3">
      <c r="A47" s="317">
        <v>2013</v>
      </c>
      <c r="B47" s="333">
        <v>27547</v>
      </c>
    </row>
    <row r="48" spans="1:3">
      <c r="A48" s="325">
        <v>2014</v>
      </c>
      <c r="B48" s="319">
        <v>29069</v>
      </c>
      <c r="C48" s="1">
        <v>2014</v>
      </c>
    </row>
    <row r="50" spans="1:2">
      <c r="A50" s="603" t="s">
        <v>491</v>
      </c>
      <c r="B50" s="603"/>
    </row>
  </sheetData>
  <mergeCells count="3">
    <mergeCell ref="A50:B50"/>
    <mergeCell ref="A1:H1"/>
    <mergeCell ref="A2:E2"/>
  </mergeCells>
  <pageMargins left="0.15748031496062992" right="0.15748031496062992" top="0.98425196850393704" bottom="0.98425196850393704" header="0.51181102362204722" footer="0.51181102362204722"/>
  <pageSetup paperSize="9" scale="72" orientation="landscape" r:id="rId1"/>
  <headerFooter alignWithMargins="0">
    <oddFooter>&amp;L© Crown Copyright 2015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sqref="A1:H1"/>
    </sheetView>
  </sheetViews>
  <sheetFormatPr defaultRowHeight="12.75"/>
  <cols>
    <col min="1" max="1" width="10.5703125" style="317" customWidth="1"/>
    <col min="2" max="2" width="9.140625" style="317"/>
    <col min="3" max="3" width="10.85546875" style="317" customWidth="1"/>
    <col min="4" max="4" width="10" style="317" customWidth="1"/>
    <col min="5" max="5" width="11" style="317" customWidth="1"/>
    <col min="6" max="6" width="12.7109375" style="317" customWidth="1"/>
    <col min="7" max="16384" width="9.140625" style="317"/>
  </cols>
  <sheetData>
    <row r="1" spans="1:10" s="511" customFormat="1" ht="18" customHeight="1">
      <c r="A1" s="604" t="s">
        <v>508</v>
      </c>
      <c r="B1" s="604"/>
      <c r="C1" s="604"/>
      <c r="D1" s="604"/>
      <c r="E1" s="604"/>
      <c r="F1" s="604"/>
      <c r="G1" s="604"/>
      <c r="H1" s="604"/>
    </row>
    <row r="2" spans="1:10" ht="18" customHeight="1">
      <c r="A2" s="661" t="s">
        <v>712</v>
      </c>
      <c r="B2" s="661"/>
      <c r="C2" s="661"/>
      <c r="D2" s="661"/>
      <c r="E2" s="661"/>
      <c r="F2" s="661"/>
      <c r="G2" s="661"/>
      <c r="H2" s="661"/>
      <c r="I2" s="661"/>
      <c r="J2" s="661"/>
    </row>
    <row r="3" spans="1:10" ht="15.75">
      <c r="A3" s="272"/>
      <c r="B3" s="46"/>
      <c r="C3" s="46"/>
      <c r="D3" s="46"/>
      <c r="E3" s="46"/>
      <c r="F3" s="45"/>
      <c r="G3" s="45"/>
      <c r="H3" s="45"/>
      <c r="I3" s="45"/>
    </row>
    <row r="4" spans="1:10" ht="22.5" customHeight="1">
      <c r="A4" s="273"/>
      <c r="B4" s="327"/>
      <c r="C4" s="666" t="s">
        <v>399</v>
      </c>
      <c r="D4" s="666"/>
      <c r="E4" s="666"/>
      <c r="F4" s="666"/>
      <c r="G4" s="45"/>
      <c r="H4" s="45"/>
      <c r="I4" s="45"/>
    </row>
    <row r="5" spans="1:10" ht="21.75" customHeight="1">
      <c r="A5" s="60" t="s">
        <v>61</v>
      </c>
      <c r="B5" s="60" t="s">
        <v>400</v>
      </c>
      <c r="C5" s="69" t="s">
        <v>401</v>
      </c>
      <c r="D5" s="69" t="s">
        <v>402</v>
      </c>
      <c r="E5" s="69" t="s">
        <v>403</v>
      </c>
      <c r="F5" s="69" t="s">
        <v>509</v>
      </c>
      <c r="G5" s="61"/>
    </row>
    <row r="6" spans="1:10">
      <c r="A6" s="665">
        <v>1971</v>
      </c>
      <c r="B6" s="317" t="s">
        <v>404</v>
      </c>
      <c r="C6" s="331">
        <v>90.7</v>
      </c>
      <c r="D6" s="331">
        <v>5.8</v>
      </c>
      <c r="E6" s="331">
        <v>3.5</v>
      </c>
      <c r="H6" s="331"/>
    </row>
    <row r="7" spans="1:10">
      <c r="A7" s="664"/>
      <c r="B7" s="317" t="s">
        <v>405</v>
      </c>
      <c r="C7" s="331">
        <v>90.9</v>
      </c>
      <c r="D7" s="331">
        <v>5.9</v>
      </c>
      <c r="E7" s="331">
        <v>3.1</v>
      </c>
      <c r="H7" s="331"/>
    </row>
    <row r="8" spans="1:10">
      <c r="A8" s="664">
        <v>1981</v>
      </c>
      <c r="B8" s="317" t="s">
        <v>404</v>
      </c>
      <c r="C8" s="331">
        <v>81.7</v>
      </c>
      <c r="D8" s="331">
        <v>15.1</v>
      </c>
      <c r="E8" s="331">
        <v>3.2</v>
      </c>
      <c r="H8" s="331"/>
    </row>
    <row r="9" spans="1:10">
      <c r="A9" s="664"/>
      <c r="B9" s="317" t="s">
        <v>405</v>
      </c>
      <c r="C9" s="331">
        <v>83.1</v>
      </c>
      <c r="D9" s="331">
        <v>14</v>
      </c>
      <c r="E9" s="331">
        <v>3</v>
      </c>
      <c r="H9" s="331"/>
    </row>
    <row r="10" spans="1:10">
      <c r="A10" s="664">
        <v>1991</v>
      </c>
      <c r="B10" s="317" t="s">
        <v>404</v>
      </c>
      <c r="C10" s="331">
        <v>75.7</v>
      </c>
      <c r="D10" s="331">
        <v>21.8</v>
      </c>
      <c r="E10" s="331">
        <v>2.6</v>
      </c>
      <c r="H10" s="331"/>
    </row>
    <row r="11" spans="1:10">
      <c r="A11" s="664"/>
      <c r="B11" s="317" t="s">
        <v>405</v>
      </c>
      <c r="C11" s="331">
        <v>76.900000000000006</v>
      </c>
      <c r="D11" s="331">
        <v>20.9</v>
      </c>
      <c r="E11" s="331">
        <v>2.2000000000000002</v>
      </c>
      <c r="H11" s="331"/>
    </row>
    <row r="12" spans="1:10">
      <c r="A12" s="664">
        <v>2001</v>
      </c>
      <c r="B12" s="317" t="s">
        <v>404</v>
      </c>
      <c r="C12" s="331">
        <v>70</v>
      </c>
      <c r="D12" s="317">
        <v>27.8</v>
      </c>
      <c r="E12" s="317">
        <v>2.2000000000000002</v>
      </c>
      <c r="H12" s="331"/>
    </row>
    <row r="13" spans="1:10">
      <c r="A13" s="664"/>
      <c r="B13" s="317" t="s">
        <v>405</v>
      </c>
      <c r="C13" s="317">
        <v>71.599999999999994</v>
      </c>
      <c r="D13" s="317">
        <v>26.4</v>
      </c>
      <c r="E13" s="317">
        <v>1.9</v>
      </c>
      <c r="H13" s="331"/>
    </row>
    <row r="14" spans="1:10">
      <c r="A14" s="664">
        <v>2006</v>
      </c>
      <c r="B14" s="317" t="s">
        <v>404</v>
      </c>
      <c r="C14" s="317">
        <v>69.900000000000006</v>
      </c>
      <c r="D14" s="317">
        <v>27.9</v>
      </c>
      <c r="E14" s="317">
        <v>2.2000000000000002</v>
      </c>
      <c r="H14" s="331"/>
    </row>
    <row r="15" spans="1:10">
      <c r="A15" s="664"/>
      <c r="B15" s="317" t="s">
        <v>405</v>
      </c>
      <c r="C15" s="317">
        <v>71.8</v>
      </c>
      <c r="D15" s="317">
        <v>26.1</v>
      </c>
      <c r="E15" s="317">
        <v>2.1</v>
      </c>
      <c r="H15" s="331"/>
    </row>
    <row r="16" spans="1:10">
      <c r="A16" s="664">
        <v>2011</v>
      </c>
      <c r="B16" s="317" t="s">
        <v>404</v>
      </c>
      <c r="C16" s="317">
        <v>73.099999999999994</v>
      </c>
      <c r="D16" s="317">
        <v>24.9</v>
      </c>
      <c r="E16" s="331">
        <v>2</v>
      </c>
      <c r="H16" s="331"/>
    </row>
    <row r="17" spans="1:8">
      <c r="A17" s="664"/>
      <c r="B17" s="317" t="s">
        <v>405</v>
      </c>
      <c r="C17" s="317">
        <v>75.3</v>
      </c>
      <c r="D17" s="317">
        <v>22.8</v>
      </c>
      <c r="E17" s="317">
        <v>1.8</v>
      </c>
      <c r="G17" s="61" t="s">
        <v>42</v>
      </c>
      <c r="H17" s="331"/>
    </row>
    <row r="18" spans="1:8">
      <c r="A18" s="664">
        <v>2012</v>
      </c>
      <c r="B18" s="317" t="s">
        <v>404</v>
      </c>
      <c r="C18" s="317">
        <v>73.599999999999994</v>
      </c>
      <c r="D18" s="317">
        <v>24.5</v>
      </c>
      <c r="E18" s="317">
        <v>1.9</v>
      </c>
      <c r="G18" s="317" t="s">
        <v>42</v>
      </c>
      <c r="H18" s="331"/>
    </row>
    <row r="19" spans="1:8">
      <c r="A19" s="664"/>
      <c r="B19" s="317" t="s">
        <v>405</v>
      </c>
      <c r="C19" s="317">
        <v>75.099999999999994</v>
      </c>
      <c r="D19" s="317">
        <v>23.1</v>
      </c>
      <c r="E19" s="317">
        <v>1.8</v>
      </c>
      <c r="H19" s="331"/>
    </row>
    <row r="20" spans="1:8">
      <c r="A20" s="664">
        <v>2013</v>
      </c>
      <c r="B20" s="317" t="s">
        <v>404</v>
      </c>
      <c r="C20" s="331">
        <v>74</v>
      </c>
      <c r="D20" s="317">
        <v>24.1</v>
      </c>
      <c r="E20" s="317">
        <v>1.9</v>
      </c>
      <c r="H20" s="331"/>
    </row>
    <row r="21" spans="1:8">
      <c r="A21" s="664"/>
      <c r="B21" s="317" t="s">
        <v>405</v>
      </c>
      <c r="C21" s="317">
        <v>75.5</v>
      </c>
      <c r="D21" s="317">
        <v>22.9</v>
      </c>
      <c r="E21" s="317">
        <v>1.6</v>
      </c>
      <c r="H21" s="331"/>
    </row>
    <row r="22" spans="1:8">
      <c r="A22" s="662">
        <v>2014</v>
      </c>
      <c r="B22" s="328" t="s">
        <v>404</v>
      </c>
      <c r="C22" s="328">
        <v>72.8</v>
      </c>
      <c r="D22" s="328">
        <v>23.9</v>
      </c>
      <c r="E22" s="328">
        <v>2.1</v>
      </c>
      <c r="F22" s="328">
        <v>1.2</v>
      </c>
    </row>
    <row r="23" spans="1:8">
      <c r="A23" s="663"/>
      <c r="B23" s="325" t="s">
        <v>405</v>
      </c>
      <c r="C23" s="325">
        <v>74.599999999999994</v>
      </c>
      <c r="D23" s="325">
        <v>22.3</v>
      </c>
      <c r="E23" s="325">
        <v>1.8</v>
      </c>
      <c r="F23" s="325">
        <v>1.3</v>
      </c>
    </row>
    <row r="25" spans="1:8">
      <c r="A25" s="603" t="s">
        <v>491</v>
      </c>
      <c r="B25" s="603"/>
    </row>
  </sheetData>
  <mergeCells count="13">
    <mergeCell ref="A25:B25"/>
    <mergeCell ref="A1:H1"/>
    <mergeCell ref="A2:J2"/>
    <mergeCell ref="A22:A23"/>
    <mergeCell ref="A20:A21"/>
    <mergeCell ref="A18:A19"/>
    <mergeCell ref="A6:A7"/>
    <mergeCell ref="A8:A9"/>
    <mergeCell ref="A10:A11"/>
    <mergeCell ref="A12:A13"/>
    <mergeCell ref="A14:A15"/>
    <mergeCell ref="A16:A17"/>
    <mergeCell ref="C4:F4"/>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Normal="100" workbookViewId="0">
      <selection sqref="A1:H1"/>
    </sheetView>
  </sheetViews>
  <sheetFormatPr defaultColWidth="9.140625" defaultRowHeight="12.75"/>
  <cols>
    <col min="1" max="1" width="7.28515625" style="328" customWidth="1"/>
    <col min="2" max="2" width="11.85546875" style="328" customWidth="1"/>
    <col min="3" max="3" width="12.140625" style="328" customWidth="1"/>
    <col min="4" max="4" width="13.28515625" style="328" customWidth="1"/>
    <col min="5" max="5" width="13.140625" style="328" customWidth="1"/>
    <col min="6" max="6" width="12" style="328" customWidth="1"/>
    <col min="7" max="7" width="9.140625" style="328"/>
    <col min="8" max="8" width="9.140625" style="58"/>
    <col min="9" max="16384" width="9.140625" style="328"/>
  </cols>
  <sheetData>
    <row r="1" spans="1:12" s="511" customFormat="1" ht="18" customHeight="1">
      <c r="A1" s="604" t="s">
        <v>508</v>
      </c>
      <c r="B1" s="604"/>
      <c r="C1" s="604"/>
      <c r="D1" s="604"/>
      <c r="E1" s="604"/>
      <c r="F1" s="604"/>
      <c r="G1" s="604"/>
      <c r="H1" s="604"/>
    </row>
    <row r="2" spans="1:12" s="52" customFormat="1" ht="18" customHeight="1">
      <c r="A2" s="668" t="s">
        <v>713</v>
      </c>
      <c r="B2" s="668"/>
      <c r="C2" s="668"/>
      <c r="D2" s="668"/>
      <c r="E2" s="668"/>
      <c r="F2" s="668"/>
      <c r="H2" s="53"/>
    </row>
    <row r="3" spans="1:12" s="52" customFormat="1" ht="15">
      <c r="A3" s="54"/>
      <c r="B3" s="54"/>
      <c r="C3" s="54"/>
      <c r="D3" s="54"/>
      <c r="E3" s="54"/>
      <c r="F3" s="54"/>
      <c r="H3" s="53"/>
    </row>
    <row r="4" spans="1:12" s="52" customFormat="1">
      <c r="A4" s="55"/>
      <c r="B4" s="667" t="s">
        <v>406</v>
      </c>
      <c r="C4" s="667"/>
      <c r="D4" s="667"/>
      <c r="E4" s="667"/>
      <c r="F4" s="667"/>
      <c r="H4" s="53"/>
    </row>
    <row r="5" spans="1:12" ht="41.25" customHeight="1">
      <c r="A5" s="56" t="s">
        <v>61</v>
      </c>
      <c r="B5" s="56" t="s">
        <v>407</v>
      </c>
      <c r="C5" s="57" t="s">
        <v>408</v>
      </c>
      <c r="D5" s="57" t="s">
        <v>409</v>
      </c>
      <c r="E5" s="57" t="s">
        <v>410</v>
      </c>
      <c r="F5" s="56" t="s">
        <v>411</v>
      </c>
    </row>
    <row r="6" spans="1:12">
      <c r="A6" s="329">
        <v>1971</v>
      </c>
      <c r="B6" s="330">
        <v>42.5</v>
      </c>
      <c r="C6" s="330">
        <v>19.5</v>
      </c>
      <c r="D6" s="330">
        <v>6.9</v>
      </c>
      <c r="E6" s="330">
        <v>3</v>
      </c>
      <c r="F6" s="330">
        <v>13.1</v>
      </c>
      <c r="H6" s="59">
        <v>1971</v>
      </c>
    </row>
    <row r="7" spans="1:12">
      <c r="A7" s="329">
        <v>1972</v>
      </c>
      <c r="B7" s="330">
        <v>42.1</v>
      </c>
      <c r="C7" s="330">
        <v>18.899999999999999</v>
      </c>
      <c r="D7" s="330">
        <v>6.6</v>
      </c>
      <c r="E7" s="330">
        <v>2.8</v>
      </c>
      <c r="F7" s="330">
        <v>13.8</v>
      </c>
      <c r="H7" s="59" t="s">
        <v>42</v>
      </c>
    </row>
    <row r="8" spans="1:12">
      <c r="A8" s="329">
        <v>1973</v>
      </c>
      <c r="B8" s="330">
        <v>42</v>
      </c>
      <c r="C8" s="330">
        <v>18.3</v>
      </c>
      <c r="D8" s="330">
        <v>6.6</v>
      </c>
      <c r="E8" s="330">
        <v>2.7</v>
      </c>
      <c r="F8" s="330">
        <v>14.4</v>
      </c>
      <c r="H8" s="59" t="s">
        <v>42</v>
      </c>
    </row>
    <row r="9" spans="1:12">
      <c r="A9" s="329">
        <v>1974</v>
      </c>
      <c r="B9" s="330">
        <v>41.2</v>
      </c>
      <c r="C9" s="330">
        <v>17.8</v>
      </c>
      <c r="D9" s="330">
        <v>6.4</v>
      </c>
      <c r="E9" s="330">
        <v>2.7</v>
      </c>
      <c r="F9" s="330">
        <v>14.3</v>
      </c>
      <c r="H9" s="59">
        <v>1974</v>
      </c>
    </row>
    <row r="10" spans="1:12">
      <c r="A10" s="329">
        <v>1975</v>
      </c>
      <c r="B10" s="330">
        <v>39.200000000000003</v>
      </c>
      <c r="C10" s="330">
        <v>16.899999999999999</v>
      </c>
      <c r="D10" s="330">
        <v>6</v>
      </c>
      <c r="E10" s="330">
        <v>2.4</v>
      </c>
      <c r="F10" s="330">
        <v>13.9</v>
      </c>
      <c r="H10" s="59" t="s">
        <v>42</v>
      </c>
    </row>
    <row r="11" spans="1:12">
      <c r="A11" s="329">
        <v>1976</v>
      </c>
      <c r="B11" s="330">
        <v>37.5</v>
      </c>
      <c r="C11" s="330">
        <v>15.7</v>
      </c>
      <c r="D11" s="330">
        <v>5.6</v>
      </c>
      <c r="E11" s="330">
        <v>2.1</v>
      </c>
      <c r="F11" s="330">
        <v>14.1</v>
      </c>
      <c r="H11" s="59" t="s">
        <v>42</v>
      </c>
    </row>
    <row r="12" spans="1:12">
      <c r="A12" s="329">
        <v>1977</v>
      </c>
      <c r="B12" s="330">
        <v>37.299999999999997</v>
      </c>
      <c r="C12" s="330">
        <v>15.4</v>
      </c>
      <c r="D12" s="330">
        <v>5.5</v>
      </c>
      <c r="E12" s="330">
        <v>2.1</v>
      </c>
      <c r="F12" s="330">
        <v>14.3</v>
      </c>
      <c r="H12" s="59">
        <v>1977</v>
      </c>
      <c r="L12" s="317"/>
    </row>
    <row r="13" spans="1:12">
      <c r="A13" s="329">
        <v>1978</v>
      </c>
      <c r="B13" s="330">
        <v>37.799999999999997</v>
      </c>
      <c r="C13" s="330">
        <v>15.2</v>
      </c>
      <c r="D13" s="330">
        <v>5.5</v>
      </c>
      <c r="E13" s="330">
        <v>2.2000000000000002</v>
      </c>
      <c r="F13" s="330">
        <v>15</v>
      </c>
      <c r="H13" s="59" t="s">
        <v>42</v>
      </c>
    </row>
    <row r="14" spans="1:12">
      <c r="A14" s="329">
        <v>1979</v>
      </c>
      <c r="B14" s="330">
        <v>37.9</v>
      </c>
      <c r="C14" s="330">
        <v>15.3</v>
      </c>
      <c r="D14" s="330">
        <v>5.7</v>
      </c>
      <c r="E14" s="330">
        <v>2.2999999999999998</v>
      </c>
      <c r="F14" s="330">
        <v>14.7</v>
      </c>
      <c r="H14" s="59" t="s">
        <v>42</v>
      </c>
    </row>
    <row r="15" spans="1:12">
      <c r="A15" s="329">
        <v>1980</v>
      </c>
      <c r="B15" s="330">
        <v>38.5</v>
      </c>
      <c r="C15" s="330">
        <v>15.4</v>
      </c>
      <c r="D15" s="330">
        <v>5.7</v>
      </c>
      <c r="E15" s="330">
        <v>2.4</v>
      </c>
      <c r="F15" s="330">
        <v>15.1</v>
      </c>
      <c r="H15" s="59">
        <v>1980</v>
      </c>
    </row>
    <row r="16" spans="1:12">
      <c r="A16" s="329">
        <v>1981</v>
      </c>
      <c r="B16" s="330">
        <v>36.200000000000003</v>
      </c>
      <c r="C16" s="330">
        <v>14.5</v>
      </c>
      <c r="D16" s="330">
        <v>5.2</v>
      </c>
      <c r="E16" s="330">
        <v>2.2999999999999998</v>
      </c>
      <c r="F16" s="330">
        <v>14.2</v>
      </c>
      <c r="H16" s="59" t="s">
        <v>42</v>
      </c>
    </row>
    <row r="17" spans="1:8">
      <c r="A17" s="329">
        <v>1982</v>
      </c>
      <c r="B17" s="330">
        <v>34.9</v>
      </c>
      <c r="C17" s="330">
        <v>13.8</v>
      </c>
      <c r="D17" s="330">
        <v>4.9000000000000004</v>
      </c>
      <c r="E17" s="330">
        <v>2.2999999999999998</v>
      </c>
      <c r="F17" s="330">
        <v>14</v>
      </c>
      <c r="H17" s="59" t="s">
        <v>42</v>
      </c>
    </row>
    <row r="18" spans="1:8">
      <c r="A18" s="329">
        <v>1983</v>
      </c>
      <c r="B18" s="330">
        <v>35</v>
      </c>
      <c r="C18" s="330">
        <v>13.8</v>
      </c>
      <c r="D18" s="330">
        <v>4.8</v>
      </c>
      <c r="E18" s="330">
        <v>2.1</v>
      </c>
      <c r="F18" s="330">
        <v>14.3</v>
      </c>
      <c r="H18" s="59">
        <v>1983</v>
      </c>
    </row>
    <row r="19" spans="1:8">
      <c r="A19" s="329">
        <v>1984</v>
      </c>
      <c r="B19" s="330">
        <v>36.299999999999997</v>
      </c>
      <c r="C19" s="330">
        <v>14.4</v>
      </c>
      <c r="D19" s="330">
        <v>5</v>
      </c>
      <c r="E19" s="330">
        <v>2.1</v>
      </c>
      <c r="F19" s="330">
        <v>14.8</v>
      </c>
      <c r="H19" s="59" t="s">
        <v>42</v>
      </c>
    </row>
    <row r="20" spans="1:8">
      <c r="A20" s="329">
        <v>1985</v>
      </c>
      <c r="B20" s="330">
        <v>36.4</v>
      </c>
      <c r="C20" s="330">
        <v>14.3</v>
      </c>
      <c r="D20" s="330">
        <v>4.8</v>
      </c>
      <c r="E20" s="330">
        <v>2.2000000000000002</v>
      </c>
      <c r="F20" s="330">
        <v>15</v>
      </c>
      <c r="H20" s="59" t="s">
        <v>42</v>
      </c>
    </row>
    <row r="21" spans="1:8">
      <c r="A21" s="329">
        <v>1986</v>
      </c>
      <c r="B21" s="330">
        <v>35.799999999999997</v>
      </c>
      <c r="C21" s="330">
        <v>14.1</v>
      </c>
      <c r="D21" s="330">
        <v>4.7</v>
      </c>
      <c r="E21" s="330">
        <v>2.2000000000000002</v>
      </c>
      <c r="F21" s="330">
        <v>14.8</v>
      </c>
      <c r="H21" s="59">
        <v>1986</v>
      </c>
    </row>
    <row r="22" spans="1:8">
      <c r="A22" s="329">
        <v>1987</v>
      </c>
      <c r="B22" s="330">
        <v>35.799999999999997</v>
      </c>
      <c r="C22" s="330">
        <v>14.1</v>
      </c>
      <c r="D22" s="330">
        <v>4.4000000000000004</v>
      </c>
      <c r="E22" s="330">
        <v>2.2999999999999998</v>
      </c>
      <c r="F22" s="330">
        <v>14.9</v>
      </c>
      <c r="H22" s="59" t="s">
        <v>42</v>
      </c>
    </row>
    <row r="23" spans="1:8">
      <c r="A23" s="329">
        <v>1988</v>
      </c>
      <c r="B23" s="330">
        <v>35.6</v>
      </c>
      <c r="C23" s="330">
        <v>14.1</v>
      </c>
      <c r="D23" s="330">
        <v>4.5</v>
      </c>
      <c r="E23" s="330">
        <v>2.2000000000000002</v>
      </c>
      <c r="F23" s="330">
        <v>14.8</v>
      </c>
      <c r="H23" s="59" t="s">
        <v>42</v>
      </c>
    </row>
    <row r="24" spans="1:8">
      <c r="A24" s="329">
        <v>1989</v>
      </c>
      <c r="B24" s="330">
        <v>35.299999999999997</v>
      </c>
      <c r="C24" s="330">
        <v>14.1</v>
      </c>
      <c r="D24" s="330">
        <v>4.4000000000000004</v>
      </c>
      <c r="E24" s="330">
        <v>2.2000000000000002</v>
      </c>
      <c r="F24" s="330">
        <v>14.6</v>
      </c>
      <c r="H24" s="59">
        <v>1989</v>
      </c>
    </row>
    <row r="25" spans="1:8">
      <c r="A25" s="329">
        <v>1990</v>
      </c>
      <c r="B25" s="330">
        <v>34.700000000000003</v>
      </c>
      <c r="C25" s="330">
        <v>14.1</v>
      </c>
      <c r="D25" s="330">
        <v>4.0999999999999996</v>
      </c>
      <c r="E25" s="330">
        <v>2.2999999999999998</v>
      </c>
      <c r="F25" s="330">
        <v>14.1</v>
      </c>
      <c r="H25" s="59" t="s">
        <v>42</v>
      </c>
    </row>
    <row r="26" spans="1:8">
      <c r="A26" s="329">
        <v>1991</v>
      </c>
      <c r="B26" s="330">
        <v>33.799999999999997</v>
      </c>
      <c r="C26" s="330">
        <v>13.1</v>
      </c>
      <c r="D26" s="330">
        <v>3.9</v>
      </c>
      <c r="E26" s="330">
        <v>2.2000000000000002</v>
      </c>
      <c r="F26" s="330">
        <v>14.5</v>
      </c>
      <c r="H26" s="59" t="s">
        <v>42</v>
      </c>
    </row>
    <row r="27" spans="1:8">
      <c r="A27" s="329">
        <v>1992</v>
      </c>
      <c r="B27" s="330">
        <v>35.1</v>
      </c>
      <c r="C27" s="330">
        <v>13.2</v>
      </c>
      <c r="D27" s="330">
        <v>3.7</v>
      </c>
      <c r="E27" s="330">
        <v>2.2999999999999998</v>
      </c>
      <c r="F27" s="330">
        <v>15.8</v>
      </c>
      <c r="H27" s="59">
        <v>1992</v>
      </c>
    </row>
    <row r="28" spans="1:8">
      <c r="A28" s="329">
        <v>1993</v>
      </c>
      <c r="B28" s="330">
        <v>33.4</v>
      </c>
      <c r="C28" s="330">
        <v>12.7</v>
      </c>
      <c r="D28" s="330">
        <v>3.4</v>
      </c>
      <c r="E28" s="330">
        <v>2.2999999999999998</v>
      </c>
      <c r="F28" s="330">
        <v>15</v>
      </c>
      <c r="H28" s="59" t="s">
        <v>42</v>
      </c>
    </row>
    <row r="29" spans="1:8">
      <c r="A29" s="329">
        <v>1994</v>
      </c>
      <c r="B29" s="330">
        <v>31.5</v>
      </c>
      <c r="C29" s="330">
        <v>11.8</v>
      </c>
      <c r="D29" s="330">
        <v>3</v>
      </c>
      <c r="E29" s="330">
        <v>2.2000000000000002</v>
      </c>
      <c r="F29" s="330">
        <v>14.5</v>
      </c>
      <c r="H29" s="59" t="s">
        <v>42</v>
      </c>
    </row>
    <row r="30" spans="1:8">
      <c r="A30" s="329">
        <v>1995</v>
      </c>
      <c r="B30" s="330">
        <v>30.7</v>
      </c>
      <c r="C30" s="330">
        <v>11.2</v>
      </c>
      <c r="D30" s="330">
        <v>2.9</v>
      </c>
      <c r="E30" s="330">
        <v>2.2999999999999998</v>
      </c>
      <c r="F30" s="330">
        <v>14.2</v>
      </c>
      <c r="H30" s="59">
        <v>1995</v>
      </c>
    </row>
    <row r="31" spans="1:8">
      <c r="A31" s="329">
        <v>1996</v>
      </c>
      <c r="B31" s="330">
        <v>30.2</v>
      </c>
      <c r="C31" s="330">
        <v>10.6</v>
      </c>
      <c r="D31" s="330">
        <v>2.5</v>
      </c>
      <c r="E31" s="330">
        <v>3</v>
      </c>
      <c r="F31" s="330">
        <v>14.1</v>
      </c>
      <c r="H31" s="59" t="s">
        <v>42</v>
      </c>
    </row>
    <row r="32" spans="1:8">
      <c r="A32" s="329">
        <v>1997</v>
      </c>
      <c r="B32" s="330">
        <v>29.6</v>
      </c>
      <c r="C32" s="330">
        <v>10.3</v>
      </c>
      <c r="D32" s="330">
        <v>2.5</v>
      </c>
      <c r="E32" s="330">
        <v>3.6</v>
      </c>
      <c r="F32" s="330">
        <v>13.2</v>
      </c>
      <c r="H32" s="59" t="s">
        <v>42</v>
      </c>
    </row>
    <row r="33" spans="1:8">
      <c r="A33" s="329">
        <v>1998</v>
      </c>
      <c r="B33" s="330">
        <v>29.7</v>
      </c>
      <c r="C33" s="330">
        <v>10.4</v>
      </c>
      <c r="D33" s="330">
        <v>2.4</v>
      </c>
      <c r="E33" s="330">
        <v>4</v>
      </c>
      <c r="F33" s="330">
        <v>12.9</v>
      </c>
      <c r="H33" s="59">
        <v>1998</v>
      </c>
    </row>
    <row r="34" spans="1:8">
      <c r="A34" s="329">
        <v>1999</v>
      </c>
      <c r="B34" s="330">
        <v>29.9</v>
      </c>
      <c r="C34" s="330">
        <v>10.4</v>
      </c>
      <c r="D34" s="330">
        <v>2.2000000000000002</v>
      </c>
      <c r="E34" s="330">
        <v>4.9000000000000004</v>
      </c>
      <c r="F34" s="330">
        <v>12.4</v>
      </c>
      <c r="H34" s="59" t="s">
        <v>42</v>
      </c>
    </row>
    <row r="35" spans="1:8">
      <c r="A35" s="329">
        <v>2000</v>
      </c>
      <c r="B35" s="330">
        <v>30.4</v>
      </c>
      <c r="C35" s="330">
        <v>11.3</v>
      </c>
      <c r="D35" s="330">
        <v>2.2000000000000002</v>
      </c>
      <c r="E35" s="330">
        <v>4.8</v>
      </c>
      <c r="F35" s="330">
        <v>12.1</v>
      </c>
      <c r="H35" s="59" t="s">
        <v>42</v>
      </c>
    </row>
    <row r="36" spans="1:8">
      <c r="A36" s="329">
        <v>2001</v>
      </c>
      <c r="B36" s="330">
        <v>29.6</v>
      </c>
      <c r="C36" s="330">
        <v>11.4</v>
      </c>
      <c r="D36" s="330">
        <v>2.1</v>
      </c>
      <c r="E36" s="330">
        <v>4.7</v>
      </c>
      <c r="F36" s="330">
        <v>11.5</v>
      </c>
      <c r="H36" s="59">
        <v>2001</v>
      </c>
    </row>
    <row r="37" spans="1:8">
      <c r="A37" s="329">
        <v>2002</v>
      </c>
      <c r="B37" s="330">
        <v>29.8</v>
      </c>
      <c r="C37" s="330">
        <v>11.1</v>
      </c>
      <c r="D37" s="330">
        <v>2</v>
      </c>
      <c r="E37" s="330">
        <v>5.2</v>
      </c>
      <c r="F37" s="330">
        <v>11.5</v>
      </c>
      <c r="H37" s="59" t="s">
        <v>42</v>
      </c>
    </row>
    <row r="38" spans="1:8">
      <c r="A38" s="329">
        <v>2003</v>
      </c>
      <c r="B38" s="330">
        <v>30.8</v>
      </c>
      <c r="C38" s="330">
        <v>10</v>
      </c>
      <c r="D38" s="330">
        <v>2</v>
      </c>
      <c r="E38" s="330">
        <v>4.8</v>
      </c>
      <c r="F38" s="330">
        <v>13.9</v>
      </c>
      <c r="H38" s="59" t="s">
        <v>42</v>
      </c>
    </row>
    <row r="39" spans="1:8">
      <c r="A39" s="329">
        <v>2004</v>
      </c>
      <c r="B39" s="330">
        <v>32.200000000000003</v>
      </c>
      <c r="C39" s="330">
        <v>9.5</v>
      </c>
      <c r="D39" s="330">
        <v>2</v>
      </c>
      <c r="E39" s="330">
        <v>4.8</v>
      </c>
      <c r="F39" s="330">
        <v>15.9</v>
      </c>
      <c r="H39" s="59">
        <v>2004</v>
      </c>
    </row>
    <row r="40" spans="1:8">
      <c r="A40" s="329">
        <v>2005</v>
      </c>
      <c r="B40" s="330">
        <v>30.9</v>
      </c>
      <c r="C40" s="330">
        <v>8.9</v>
      </c>
      <c r="D40" s="330">
        <v>2</v>
      </c>
      <c r="E40" s="330">
        <v>4.5</v>
      </c>
      <c r="F40" s="330">
        <v>15.5</v>
      </c>
      <c r="H40" s="59" t="s">
        <v>42</v>
      </c>
    </row>
    <row r="41" spans="1:8">
      <c r="A41" s="329">
        <v>2006</v>
      </c>
      <c r="B41" s="330">
        <v>29.9</v>
      </c>
      <c r="C41" s="330">
        <v>8</v>
      </c>
      <c r="D41" s="330">
        <v>2</v>
      </c>
      <c r="E41" s="330">
        <v>4.7</v>
      </c>
      <c r="F41" s="330">
        <v>15.2</v>
      </c>
      <c r="H41" s="59" t="s">
        <v>42</v>
      </c>
    </row>
    <row r="42" spans="1:8">
      <c r="A42" s="329">
        <v>2007</v>
      </c>
      <c r="B42" s="330">
        <v>29.9</v>
      </c>
      <c r="C42" s="330">
        <v>7.7</v>
      </c>
      <c r="D42" s="330">
        <v>2</v>
      </c>
      <c r="E42" s="330">
        <v>4.7</v>
      </c>
      <c r="F42" s="330">
        <v>15.5</v>
      </c>
      <c r="G42" s="328" t="s">
        <v>42</v>
      </c>
      <c r="H42" s="59">
        <v>2007</v>
      </c>
    </row>
    <row r="43" spans="1:8">
      <c r="A43" s="328">
        <v>2008</v>
      </c>
      <c r="B43" s="328">
        <v>28.9</v>
      </c>
      <c r="C43" s="330">
        <v>7</v>
      </c>
      <c r="D43" s="330">
        <v>1.9</v>
      </c>
      <c r="E43" s="330">
        <v>4.8</v>
      </c>
      <c r="F43" s="330">
        <v>15.2</v>
      </c>
      <c r="H43" s="58" t="s">
        <v>42</v>
      </c>
    </row>
    <row r="44" spans="1:8">
      <c r="A44" s="328">
        <v>2009</v>
      </c>
      <c r="B44" s="330">
        <v>27.5</v>
      </c>
      <c r="C44" s="330">
        <v>6.1</v>
      </c>
      <c r="D44" s="330">
        <v>1.8</v>
      </c>
      <c r="E44" s="330">
        <v>5.4</v>
      </c>
      <c r="F44" s="330">
        <v>14.2</v>
      </c>
      <c r="H44" s="58" t="s">
        <v>42</v>
      </c>
    </row>
    <row r="45" spans="1:8">
      <c r="A45" s="328">
        <v>2010</v>
      </c>
      <c r="B45" s="330">
        <v>28.5</v>
      </c>
      <c r="C45" s="330">
        <v>6</v>
      </c>
      <c r="D45" s="330">
        <v>1.8</v>
      </c>
      <c r="E45" s="330">
        <v>6.2</v>
      </c>
      <c r="F45" s="330">
        <v>14.4</v>
      </c>
      <c r="H45" s="58">
        <v>2010</v>
      </c>
    </row>
    <row r="46" spans="1:8">
      <c r="A46" s="328">
        <v>2011</v>
      </c>
      <c r="B46" s="330">
        <v>29.1</v>
      </c>
      <c r="C46" s="330">
        <v>5.6</v>
      </c>
      <c r="D46" s="330">
        <v>1.7</v>
      </c>
      <c r="E46" s="330">
        <v>6.8</v>
      </c>
      <c r="F46" s="330">
        <v>15.1</v>
      </c>
      <c r="H46" s="58" t="s">
        <v>42</v>
      </c>
    </row>
    <row r="47" spans="1:8">
      <c r="A47" s="328">
        <v>2012</v>
      </c>
      <c r="B47" s="330">
        <v>30.5</v>
      </c>
      <c r="C47" s="330">
        <v>5.5</v>
      </c>
      <c r="D47" s="330">
        <v>1.8</v>
      </c>
      <c r="E47" s="330">
        <v>7.6</v>
      </c>
      <c r="F47" s="330">
        <v>15.6</v>
      </c>
    </row>
    <row r="48" spans="1:8">
      <c r="A48" s="328">
        <v>2013</v>
      </c>
      <c r="B48" s="328">
        <v>27.5</v>
      </c>
      <c r="C48" s="328">
        <v>4.5999999999999996</v>
      </c>
      <c r="D48" s="328">
        <v>1.6</v>
      </c>
      <c r="E48" s="328">
        <v>7.3</v>
      </c>
      <c r="F48" s="330">
        <v>14</v>
      </c>
    </row>
    <row r="49" spans="1:8">
      <c r="A49" s="328">
        <v>2014</v>
      </c>
      <c r="B49" s="330">
        <v>29.1</v>
      </c>
      <c r="C49" s="330">
        <v>4.5</v>
      </c>
      <c r="D49" s="330">
        <v>1.6</v>
      </c>
      <c r="E49" s="330">
        <v>8</v>
      </c>
      <c r="F49" s="330">
        <v>15</v>
      </c>
      <c r="H49" s="58">
        <v>2014</v>
      </c>
    </row>
    <row r="50" spans="1:8">
      <c r="A50" s="327"/>
      <c r="B50" s="327"/>
      <c r="C50" s="327"/>
      <c r="D50" s="327"/>
      <c r="E50" s="327"/>
      <c r="F50" s="327"/>
    </row>
    <row r="51" spans="1:8">
      <c r="A51" s="603" t="s">
        <v>491</v>
      </c>
      <c r="B51" s="603"/>
    </row>
  </sheetData>
  <mergeCells count="4">
    <mergeCell ref="A51:B51"/>
    <mergeCell ref="A1:H1"/>
    <mergeCell ref="B4:F4"/>
    <mergeCell ref="A2:F2"/>
  </mergeCells>
  <pageMargins left="0.15748031496062992" right="0.15748031496062992" top="0.98425196850393704" bottom="0.98425196850393704" header="0.51181102362204722" footer="0.51181102362204722"/>
  <pageSetup paperSize="9" scale="67" orientation="landscape" r:id="rId1"/>
  <headerFooter alignWithMargins="0">
    <oddFooter>&amp;L© Crown Copyright 2015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selection sqref="A1:H1"/>
    </sheetView>
  </sheetViews>
  <sheetFormatPr defaultColWidth="9.140625" defaultRowHeight="12.75"/>
  <cols>
    <col min="1" max="1" width="9.140625" style="317"/>
    <col min="2" max="4" width="12.5703125" style="317" customWidth="1"/>
    <col min="5" max="16384" width="9.140625" style="317"/>
  </cols>
  <sheetData>
    <row r="1" spans="1:8" s="511" customFormat="1" ht="18" customHeight="1">
      <c r="A1" s="604" t="s">
        <v>508</v>
      </c>
      <c r="B1" s="604"/>
      <c r="C1" s="604"/>
      <c r="D1" s="604"/>
      <c r="E1" s="604"/>
      <c r="F1" s="604"/>
      <c r="G1" s="604"/>
      <c r="H1" s="604"/>
    </row>
    <row r="2" spans="1:8" ht="18" customHeight="1">
      <c r="A2" s="668" t="s">
        <v>773</v>
      </c>
      <c r="B2" s="668"/>
      <c r="C2" s="668"/>
      <c r="D2" s="668"/>
      <c r="E2" s="668"/>
    </row>
    <row r="4" spans="1:8" ht="25.5">
      <c r="A4" s="530" t="s">
        <v>61</v>
      </c>
      <c r="B4" s="51" t="s">
        <v>412</v>
      </c>
      <c r="C4" s="51" t="s">
        <v>413</v>
      </c>
      <c r="D4" s="51" t="s">
        <v>414</v>
      </c>
    </row>
    <row r="5" spans="1:8" ht="15.6" customHeight="1">
      <c r="A5" s="531">
        <v>2006</v>
      </c>
      <c r="B5" s="326">
        <v>1047</v>
      </c>
      <c r="C5" s="326">
        <v>578</v>
      </c>
      <c r="D5" s="326">
        <v>469</v>
      </c>
    </row>
    <row r="6" spans="1:8" ht="15.6" customHeight="1">
      <c r="A6" s="531">
        <v>2007</v>
      </c>
      <c r="B6" s="326">
        <v>688</v>
      </c>
      <c r="C6" s="326">
        <v>340</v>
      </c>
      <c r="D6" s="326">
        <v>348</v>
      </c>
    </row>
    <row r="7" spans="1:8" ht="15.6" customHeight="1">
      <c r="A7" s="531">
        <v>2008</v>
      </c>
      <c r="B7" s="326">
        <v>525</v>
      </c>
      <c r="C7" s="326">
        <v>245</v>
      </c>
      <c r="D7" s="326">
        <v>280</v>
      </c>
    </row>
    <row r="8" spans="1:8" ht="15.6" customHeight="1">
      <c r="A8" s="531">
        <v>2009</v>
      </c>
      <c r="B8" s="326">
        <v>498</v>
      </c>
      <c r="C8" s="326">
        <v>219</v>
      </c>
      <c r="D8" s="326">
        <v>279</v>
      </c>
    </row>
    <row r="9" spans="1:8" ht="15.6" customHeight="1">
      <c r="A9" s="531">
        <v>2010</v>
      </c>
      <c r="B9" s="326">
        <v>465</v>
      </c>
      <c r="C9" s="326">
        <v>197</v>
      </c>
      <c r="D9" s="326">
        <v>268</v>
      </c>
    </row>
    <row r="10" spans="1:8" ht="15.6" customHeight="1">
      <c r="A10" s="531">
        <v>2011</v>
      </c>
      <c r="B10" s="326">
        <v>554</v>
      </c>
      <c r="C10" s="326">
        <v>229</v>
      </c>
      <c r="D10" s="326">
        <v>325</v>
      </c>
    </row>
    <row r="11" spans="1:8" ht="15.6" customHeight="1">
      <c r="A11" s="531">
        <v>2012</v>
      </c>
      <c r="B11" s="326">
        <v>574</v>
      </c>
      <c r="C11" s="326">
        <v>257</v>
      </c>
      <c r="D11" s="326">
        <v>317</v>
      </c>
    </row>
    <row r="12" spans="1:8" ht="15.6" customHeight="1">
      <c r="A12" s="531">
        <v>2013</v>
      </c>
      <c r="B12" s="326">
        <v>530</v>
      </c>
      <c r="C12" s="326">
        <v>217</v>
      </c>
      <c r="D12" s="326">
        <v>313</v>
      </c>
    </row>
    <row r="13" spans="1:8" ht="15.6" customHeight="1">
      <c r="A13" s="531">
        <v>2014</v>
      </c>
      <c r="B13" s="326">
        <v>436</v>
      </c>
      <c r="C13" s="326">
        <v>193</v>
      </c>
      <c r="D13" s="326">
        <v>243</v>
      </c>
    </row>
    <row r="14" spans="1:8">
      <c r="A14" s="327"/>
      <c r="B14" s="327"/>
      <c r="C14" s="327"/>
      <c r="D14" s="327"/>
    </row>
    <row r="15" spans="1:8">
      <c r="A15" s="36" t="s">
        <v>609</v>
      </c>
    </row>
    <row r="16" spans="1:8">
      <c r="A16" s="618" t="s">
        <v>783</v>
      </c>
      <c r="B16" s="618"/>
      <c r="C16" s="618"/>
      <c r="D16" s="618"/>
      <c r="E16" s="618"/>
      <c r="F16" s="618"/>
      <c r="G16" s="618"/>
      <c r="H16" s="618"/>
    </row>
    <row r="18" spans="1:2">
      <c r="A18" s="603" t="s">
        <v>491</v>
      </c>
      <c r="B18" s="603"/>
    </row>
  </sheetData>
  <mergeCells count="4">
    <mergeCell ref="A1:H1"/>
    <mergeCell ref="A16:H16"/>
    <mergeCell ref="A18:B18"/>
    <mergeCell ref="A2:E2"/>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selection sqref="A1:F1"/>
    </sheetView>
  </sheetViews>
  <sheetFormatPr defaultColWidth="9.140625" defaultRowHeight="12.75"/>
  <cols>
    <col min="1" max="1" width="9.140625" style="324"/>
    <col min="2" max="2" width="10" style="317" bestFit="1" customWidth="1"/>
    <col min="3" max="16384" width="9.140625" style="317"/>
  </cols>
  <sheetData>
    <row r="1" spans="1:7" s="511" customFormat="1" ht="18" customHeight="1">
      <c r="A1" s="604" t="s">
        <v>486</v>
      </c>
      <c r="B1" s="604"/>
      <c r="C1" s="604"/>
      <c r="D1" s="604"/>
      <c r="E1" s="604"/>
      <c r="F1" s="604"/>
    </row>
    <row r="2" spans="1:7" s="45" customFormat="1" ht="18" customHeight="1">
      <c r="A2" s="669" t="s">
        <v>714</v>
      </c>
      <c r="B2" s="669"/>
      <c r="C2" s="669"/>
      <c r="D2" s="669"/>
      <c r="E2" s="669"/>
      <c r="F2" s="669"/>
    </row>
    <row r="3" spans="1:7" s="45" customFormat="1" ht="15" customHeight="1">
      <c r="A3" s="49"/>
      <c r="B3" s="49"/>
      <c r="C3" s="49"/>
    </row>
    <row r="4" spans="1:7" s="45" customFormat="1" ht="24" customHeight="1">
      <c r="A4" s="532" t="s">
        <v>127</v>
      </c>
      <c r="B4" s="50" t="s">
        <v>415</v>
      </c>
    </row>
    <row r="5" spans="1:7">
      <c r="A5" s="531">
        <v>0</v>
      </c>
      <c r="B5" s="317">
        <v>23</v>
      </c>
      <c r="C5" s="48"/>
      <c r="D5" s="48"/>
    </row>
    <row r="6" spans="1:7">
      <c r="A6" s="531">
        <v>1</v>
      </c>
      <c r="B6" s="317">
        <v>62</v>
      </c>
    </row>
    <row r="7" spans="1:7">
      <c r="A7" s="531">
        <v>2</v>
      </c>
      <c r="B7" s="317">
        <v>73</v>
      </c>
    </row>
    <row r="8" spans="1:7">
      <c r="A8" s="531">
        <v>3</v>
      </c>
      <c r="B8" s="317">
        <v>62</v>
      </c>
    </row>
    <row r="9" spans="1:7">
      <c r="A9" s="531">
        <v>4</v>
      </c>
      <c r="B9" s="317">
        <v>62</v>
      </c>
    </row>
    <row r="10" spans="1:7">
      <c r="A10" s="531">
        <v>5</v>
      </c>
      <c r="B10" s="317">
        <v>36</v>
      </c>
      <c r="G10" s="48"/>
    </row>
    <row r="11" spans="1:7">
      <c r="A11" s="531">
        <v>6</v>
      </c>
      <c r="B11" s="317">
        <v>28</v>
      </c>
    </row>
    <row r="12" spans="1:7">
      <c r="A12" s="531">
        <v>7</v>
      </c>
      <c r="B12" s="317">
        <v>24</v>
      </c>
    </row>
    <row r="13" spans="1:7">
      <c r="A13" s="531">
        <v>8</v>
      </c>
      <c r="B13" s="317">
        <v>15</v>
      </c>
    </row>
    <row r="14" spans="1:7">
      <c r="A14" s="531">
        <v>9</v>
      </c>
      <c r="B14" s="317">
        <v>13</v>
      </c>
    </row>
    <row r="15" spans="1:7">
      <c r="A15" s="531">
        <v>10</v>
      </c>
      <c r="B15" s="317">
        <v>13</v>
      </c>
    </row>
    <row r="16" spans="1:7">
      <c r="A16" s="531">
        <v>11</v>
      </c>
      <c r="B16" s="317">
        <v>8</v>
      </c>
    </row>
    <row r="17" spans="1:2">
      <c r="A17" s="531">
        <v>12</v>
      </c>
      <c r="B17" s="317">
        <v>7</v>
      </c>
    </row>
    <row r="18" spans="1:2">
      <c r="A18" s="531">
        <v>13</v>
      </c>
      <c r="B18" s="317">
        <v>7</v>
      </c>
    </row>
    <row r="19" spans="1:2">
      <c r="A19" s="531">
        <v>14</v>
      </c>
      <c r="B19" s="317">
        <v>6</v>
      </c>
    </row>
    <row r="20" spans="1:2">
      <c r="A20" s="533" t="s">
        <v>416</v>
      </c>
      <c r="B20" s="325">
        <v>16</v>
      </c>
    </row>
    <row r="22" spans="1:2">
      <c r="A22" s="603" t="s">
        <v>491</v>
      </c>
      <c r="B22" s="603"/>
    </row>
  </sheetData>
  <mergeCells count="3">
    <mergeCell ref="A22:B22"/>
    <mergeCell ref="A2:F2"/>
    <mergeCell ref="A1:F1"/>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98"/>
  <sheetViews>
    <sheetView workbookViewId="0">
      <selection sqref="A1:D1"/>
    </sheetView>
  </sheetViews>
  <sheetFormatPr defaultRowHeight="12.75"/>
  <cols>
    <col min="1" max="1" width="9.28515625" style="365" customWidth="1"/>
    <col min="2" max="2" width="12.85546875" style="365" customWidth="1"/>
    <col min="3" max="3" width="13.7109375" style="365" customWidth="1"/>
    <col min="4" max="4" width="18.85546875" style="365" customWidth="1"/>
    <col min="5" max="5" width="22.7109375" style="365" bestFit="1" customWidth="1"/>
    <col min="6" max="26" width="12.85546875" style="365" customWidth="1"/>
    <col min="27" max="53" width="13.42578125" style="365" customWidth="1"/>
    <col min="54" max="54" width="12" style="365" customWidth="1"/>
    <col min="55" max="78" width="15.5703125" style="365" customWidth="1"/>
    <col min="79" max="16384" width="9.140625" style="365"/>
  </cols>
  <sheetData>
    <row r="1" spans="1:97" s="172" customFormat="1" ht="18" customHeight="1">
      <c r="A1" s="587" t="s">
        <v>463</v>
      </c>
      <c r="B1" s="587"/>
      <c r="C1" s="587"/>
      <c r="D1" s="587"/>
    </row>
    <row r="2" spans="1:97" ht="18" customHeight="1">
      <c r="A2" s="591" t="s">
        <v>689</v>
      </c>
      <c r="B2" s="591"/>
      <c r="C2" s="591"/>
      <c r="D2" s="591"/>
      <c r="E2" s="591"/>
    </row>
    <row r="3" spans="1:97">
      <c r="A3" s="152"/>
      <c r="B3" s="152"/>
      <c r="C3" s="152"/>
    </row>
    <row r="4" spans="1:97" s="367" customFormat="1" ht="26.25" customHeight="1">
      <c r="A4" s="590" t="s">
        <v>778</v>
      </c>
      <c r="B4" s="590"/>
      <c r="C4" s="590"/>
    </row>
    <row r="5" spans="1:97" ht="16.5" customHeight="1">
      <c r="A5" s="167" t="s">
        <v>127</v>
      </c>
      <c r="B5" s="167" t="s">
        <v>128</v>
      </c>
      <c r="C5" s="167" t="s">
        <v>129</v>
      </c>
      <c r="D5" s="150" t="s">
        <v>465</v>
      </c>
    </row>
    <row r="6" spans="1:97" ht="17.25" customHeight="1">
      <c r="A6" s="365">
        <v>0</v>
      </c>
      <c r="B6" s="494">
        <v>28.913</v>
      </c>
      <c r="C6" s="494">
        <v>27.384</v>
      </c>
      <c r="D6" s="150">
        <f t="shared" ref="D6:D37" si="0">B6*-1</f>
        <v>-28.913</v>
      </c>
      <c r="E6" s="495"/>
      <c r="F6" s="483"/>
      <c r="G6" s="495"/>
      <c r="H6" s="495"/>
      <c r="I6" s="483"/>
      <c r="J6" s="483"/>
      <c r="K6" s="483"/>
      <c r="L6" s="483"/>
      <c r="M6" s="483"/>
      <c r="N6" s="483"/>
      <c r="O6" s="483"/>
      <c r="P6" s="483"/>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5"/>
      <c r="CI6" s="495"/>
      <c r="CJ6" s="495"/>
      <c r="CK6" s="495"/>
      <c r="CL6" s="495"/>
      <c r="CM6" s="495"/>
      <c r="CN6" s="495"/>
      <c r="CO6" s="495"/>
      <c r="CP6" s="495"/>
      <c r="CQ6" s="495"/>
      <c r="CR6" s="495"/>
      <c r="CS6" s="495"/>
    </row>
    <row r="7" spans="1:97">
      <c r="A7" s="365">
        <v>1</v>
      </c>
      <c r="B7" s="494">
        <v>29.337</v>
      </c>
      <c r="C7" s="494">
        <v>28.114999999999998</v>
      </c>
      <c r="D7" s="150">
        <f t="shared" si="0"/>
        <v>-29.337</v>
      </c>
      <c r="E7" s="495"/>
      <c r="F7" s="483"/>
      <c r="G7" s="495"/>
      <c r="H7" s="495"/>
    </row>
    <row r="8" spans="1:97">
      <c r="A8" s="365">
        <v>2</v>
      </c>
      <c r="B8" s="494">
        <v>30.423999999999999</v>
      </c>
      <c r="C8" s="494">
        <v>28.803999999999998</v>
      </c>
      <c r="D8" s="150">
        <f t="shared" si="0"/>
        <v>-30.423999999999999</v>
      </c>
      <c r="E8" s="495"/>
      <c r="F8" s="483"/>
      <c r="G8" s="495"/>
      <c r="H8" s="495"/>
    </row>
    <row r="9" spans="1:97">
      <c r="A9" s="365">
        <v>3</v>
      </c>
      <c r="B9" s="494">
        <v>31.184000000000001</v>
      </c>
      <c r="C9" s="494">
        <v>29.823</v>
      </c>
      <c r="D9" s="150">
        <f t="shared" si="0"/>
        <v>-31.184000000000001</v>
      </c>
      <c r="E9" s="151"/>
      <c r="F9" s="483"/>
      <c r="G9" s="495"/>
      <c r="H9" s="495"/>
    </row>
    <row r="10" spans="1:97">
      <c r="A10" s="365">
        <v>4</v>
      </c>
      <c r="B10" s="494">
        <v>29.655999999999999</v>
      </c>
      <c r="C10" s="494">
        <v>28.59</v>
      </c>
      <c r="D10" s="150">
        <f t="shared" si="0"/>
        <v>-29.655999999999999</v>
      </c>
      <c r="E10" s="495"/>
      <c r="F10" s="483"/>
      <c r="G10" s="495"/>
      <c r="H10" s="495"/>
    </row>
    <row r="11" spans="1:97">
      <c r="A11" s="365">
        <v>5</v>
      </c>
      <c r="B11" s="494">
        <v>30.352</v>
      </c>
      <c r="C11" s="494">
        <v>29.423999999999999</v>
      </c>
      <c r="D11" s="150">
        <f t="shared" si="0"/>
        <v>-30.352</v>
      </c>
      <c r="E11" s="495"/>
      <c r="F11" s="483"/>
      <c r="G11" s="495"/>
      <c r="H11" s="495"/>
    </row>
    <row r="12" spans="1:97">
      <c r="A12" s="365">
        <v>6</v>
      </c>
      <c r="B12" s="494">
        <v>30.378</v>
      </c>
      <c r="C12" s="494">
        <v>29.276</v>
      </c>
      <c r="D12" s="150">
        <f t="shared" si="0"/>
        <v>-30.378</v>
      </c>
      <c r="E12" s="495"/>
      <c r="F12" s="483"/>
      <c r="G12" s="495"/>
      <c r="H12" s="495"/>
    </row>
    <row r="13" spans="1:97">
      <c r="A13" s="365">
        <v>7</v>
      </c>
      <c r="B13" s="494">
        <v>29.262</v>
      </c>
      <c r="C13" s="494">
        <v>27.994</v>
      </c>
      <c r="D13" s="150">
        <f t="shared" si="0"/>
        <v>-29.262</v>
      </c>
      <c r="E13" s="495"/>
      <c r="F13" s="483"/>
      <c r="G13" s="495"/>
      <c r="H13" s="495"/>
    </row>
    <row r="14" spans="1:97">
      <c r="A14" s="365">
        <v>8</v>
      </c>
      <c r="B14" s="494">
        <v>28.61</v>
      </c>
      <c r="C14" s="494">
        <v>27.547000000000001</v>
      </c>
      <c r="D14" s="150">
        <f t="shared" si="0"/>
        <v>-28.61</v>
      </c>
      <c r="E14" s="495"/>
      <c r="F14" s="483"/>
      <c r="G14" s="495"/>
      <c r="H14" s="495"/>
    </row>
    <row r="15" spans="1:97">
      <c r="A15" s="365">
        <v>9</v>
      </c>
      <c r="B15" s="494">
        <v>28.635000000000002</v>
      </c>
      <c r="C15" s="494">
        <v>27.106999999999999</v>
      </c>
      <c r="D15" s="150">
        <f t="shared" si="0"/>
        <v>-28.635000000000002</v>
      </c>
      <c r="E15" s="495"/>
      <c r="F15" s="483"/>
      <c r="G15" s="495"/>
      <c r="H15" s="495"/>
    </row>
    <row r="16" spans="1:97">
      <c r="A16" s="365">
        <v>10</v>
      </c>
      <c r="B16" s="494">
        <v>28.184000000000001</v>
      </c>
      <c r="C16" s="494">
        <v>26.495999999999999</v>
      </c>
      <c r="D16" s="150">
        <f t="shared" si="0"/>
        <v>-28.184000000000001</v>
      </c>
      <c r="E16" s="495"/>
      <c r="F16" s="483"/>
      <c r="G16" s="495"/>
      <c r="H16" s="495"/>
    </row>
    <row r="17" spans="1:8">
      <c r="A17" s="365">
        <v>11</v>
      </c>
      <c r="B17" s="494">
        <v>27.029</v>
      </c>
      <c r="C17" s="494">
        <v>26.013000000000002</v>
      </c>
      <c r="D17" s="150">
        <f t="shared" si="0"/>
        <v>-27.029</v>
      </c>
      <c r="E17" s="495"/>
      <c r="F17" s="483"/>
      <c r="G17" s="495"/>
      <c r="H17" s="495"/>
    </row>
    <row r="18" spans="1:8">
      <c r="A18" s="365">
        <v>12</v>
      </c>
      <c r="B18" s="494">
        <v>26.888999999999999</v>
      </c>
      <c r="C18" s="494">
        <v>25.884</v>
      </c>
      <c r="D18" s="150">
        <f t="shared" si="0"/>
        <v>-26.888999999999999</v>
      </c>
      <c r="E18" s="495"/>
      <c r="F18" s="483"/>
      <c r="G18" s="495"/>
      <c r="H18" s="495"/>
    </row>
    <row r="19" spans="1:8">
      <c r="A19" s="365">
        <v>13</v>
      </c>
      <c r="B19" s="494">
        <v>27.928999999999998</v>
      </c>
      <c r="C19" s="494">
        <v>27.062000000000001</v>
      </c>
      <c r="D19" s="150">
        <f t="shared" si="0"/>
        <v>-27.928999999999998</v>
      </c>
      <c r="E19" s="495"/>
      <c r="F19" s="483"/>
      <c r="G19" s="495"/>
      <c r="H19" s="495"/>
    </row>
    <row r="20" spans="1:8">
      <c r="A20" s="365">
        <v>14</v>
      </c>
      <c r="B20" s="494">
        <v>29.027000000000001</v>
      </c>
      <c r="C20" s="494">
        <v>27.349</v>
      </c>
      <c r="D20" s="150">
        <f t="shared" si="0"/>
        <v>-29.027000000000001</v>
      </c>
      <c r="E20" s="495"/>
      <c r="F20" s="483"/>
      <c r="G20" s="495"/>
      <c r="H20" s="495"/>
    </row>
    <row r="21" spans="1:8">
      <c r="A21" s="365">
        <v>15</v>
      </c>
      <c r="B21" s="494">
        <v>30.06</v>
      </c>
      <c r="C21" s="494">
        <v>28.545000000000002</v>
      </c>
      <c r="D21" s="150">
        <f t="shared" si="0"/>
        <v>-30.06</v>
      </c>
      <c r="E21" s="495"/>
      <c r="F21" s="483"/>
      <c r="G21" s="495"/>
      <c r="H21" s="495"/>
    </row>
    <row r="22" spans="1:8">
      <c r="A22" s="365">
        <v>16</v>
      </c>
      <c r="B22" s="494">
        <v>30.657</v>
      </c>
      <c r="C22" s="494">
        <v>29.163</v>
      </c>
      <c r="D22" s="150">
        <f t="shared" si="0"/>
        <v>-30.657</v>
      </c>
      <c r="E22" s="495"/>
      <c r="F22" s="483"/>
      <c r="G22" s="495"/>
      <c r="H22" s="495"/>
    </row>
    <row r="23" spans="1:8">
      <c r="A23" s="365">
        <v>17</v>
      </c>
      <c r="B23" s="494">
        <v>31.83</v>
      </c>
      <c r="C23" s="494">
        <v>30.251000000000001</v>
      </c>
      <c r="D23" s="150">
        <f t="shared" si="0"/>
        <v>-31.83</v>
      </c>
      <c r="E23" s="495"/>
      <c r="F23" s="483"/>
      <c r="G23" s="495"/>
      <c r="H23" s="495"/>
    </row>
    <row r="24" spans="1:8">
      <c r="A24" s="365">
        <v>18</v>
      </c>
      <c r="B24" s="494">
        <v>32.612000000000002</v>
      </c>
      <c r="C24" s="494">
        <v>30.968</v>
      </c>
      <c r="D24" s="150">
        <f t="shared" si="0"/>
        <v>-32.612000000000002</v>
      </c>
      <c r="E24" s="495"/>
      <c r="F24" s="483"/>
      <c r="G24" s="495"/>
      <c r="H24" s="495"/>
    </row>
    <row r="25" spans="1:8">
      <c r="A25" s="365">
        <v>19</v>
      </c>
      <c r="B25" s="494">
        <v>33.734000000000002</v>
      </c>
      <c r="C25" s="494">
        <v>33.033000000000001</v>
      </c>
      <c r="D25" s="150">
        <f t="shared" si="0"/>
        <v>-33.734000000000002</v>
      </c>
      <c r="E25" s="495"/>
      <c r="F25" s="483"/>
      <c r="G25" s="495"/>
      <c r="H25" s="495"/>
    </row>
    <row r="26" spans="1:8">
      <c r="A26" s="365">
        <v>20</v>
      </c>
      <c r="B26" s="494">
        <v>35.027999999999999</v>
      </c>
      <c r="C26" s="494">
        <v>34.563000000000002</v>
      </c>
      <c r="D26" s="150">
        <f t="shared" si="0"/>
        <v>-35.027999999999999</v>
      </c>
      <c r="E26" s="495"/>
      <c r="F26" s="483"/>
      <c r="G26" s="495"/>
      <c r="H26" s="495"/>
    </row>
    <row r="27" spans="1:8">
      <c r="A27" s="365">
        <v>21</v>
      </c>
      <c r="B27" s="494">
        <v>35.258000000000003</v>
      </c>
      <c r="C27" s="494">
        <v>35.722999999999999</v>
      </c>
      <c r="D27" s="150">
        <f t="shared" si="0"/>
        <v>-35.258000000000003</v>
      </c>
      <c r="E27" s="495"/>
      <c r="F27" s="483"/>
      <c r="G27" s="495"/>
      <c r="H27" s="495"/>
    </row>
    <row r="28" spans="1:8">
      <c r="A28" s="365">
        <v>22</v>
      </c>
      <c r="B28" s="494">
        <v>37.783999999999999</v>
      </c>
      <c r="C28" s="494">
        <v>38.871000000000002</v>
      </c>
      <c r="D28" s="150">
        <f t="shared" si="0"/>
        <v>-37.783999999999999</v>
      </c>
      <c r="E28" s="495"/>
      <c r="F28" s="483"/>
      <c r="G28" s="495"/>
      <c r="H28" s="495"/>
    </row>
    <row r="29" spans="1:8">
      <c r="A29" s="365">
        <v>23</v>
      </c>
      <c r="B29" s="494">
        <v>38.453000000000003</v>
      </c>
      <c r="C29" s="494">
        <v>38.606000000000002</v>
      </c>
      <c r="D29" s="150">
        <f t="shared" si="0"/>
        <v>-38.453000000000003</v>
      </c>
      <c r="E29" s="495"/>
      <c r="F29" s="483"/>
      <c r="G29" s="495"/>
      <c r="H29" s="495"/>
    </row>
    <row r="30" spans="1:8">
      <c r="A30" s="365">
        <v>24</v>
      </c>
      <c r="B30" s="494">
        <v>36.695</v>
      </c>
      <c r="C30" s="494">
        <v>36.646000000000001</v>
      </c>
      <c r="D30" s="150">
        <f t="shared" si="0"/>
        <v>-36.695</v>
      </c>
      <c r="E30" s="495"/>
      <c r="F30" s="483"/>
      <c r="G30" s="495"/>
      <c r="H30" s="495"/>
    </row>
    <row r="31" spans="1:8">
      <c r="A31" s="365">
        <v>25</v>
      </c>
      <c r="B31" s="494">
        <v>36.179000000000002</v>
      </c>
      <c r="C31" s="494">
        <v>35.994999999999997</v>
      </c>
      <c r="D31" s="150">
        <f t="shared" si="0"/>
        <v>-36.179000000000002</v>
      </c>
      <c r="E31" s="495"/>
      <c r="F31" s="483"/>
      <c r="G31" s="495"/>
      <c r="H31" s="495"/>
    </row>
    <row r="32" spans="1:8">
      <c r="A32" s="365">
        <v>26</v>
      </c>
      <c r="B32" s="494">
        <v>36.253</v>
      </c>
      <c r="C32" s="494">
        <v>36.648000000000003</v>
      </c>
      <c r="D32" s="150">
        <f t="shared" si="0"/>
        <v>-36.253</v>
      </c>
      <c r="E32" s="495"/>
      <c r="F32" s="483"/>
      <c r="G32" s="495"/>
      <c r="H32" s="495"/>
    </row>
    <row r="33" spans="1:8">
      <c r="A33" s="365">
        <v>27</v>
      </c>
      <c r="B33" s="494">
        <v>34.898000000000003</v>
      </c>
      <c r="C33" s="494">
        <v>35.933</v>
      </c>
      <c r="D33" s="150">
        <f t="shared" si="0"/>
        <v>-34.898000000000003</v>
      </c>
      <c r="E33" s="495"/>
      <c r="F33" s="483"/>
      <c r="G33" s="495"/>
      <c r="H33" s="495"/>
    </row>
    <row r="34" spans="1:8">
      <c r="A34" s="365">
        <v>28</v>
      </c>
      <c r="B34" s="494">
        <v>34.875</v>
      </c>
      <c r="C34" s="494">
        <v>35.420999999999999</v>
      </c>
      <c r="D34" s="150">
        <f t="shared" si="0"/>
        <v>-34.875</v>
      </c>
      <c r="E34" s="495"/>
      <c r="F34" s="483"/>
      <c r="G34" s="495"/>
      <c r="H34" s="495"/>
    </row>
    <row r="35" spans="1:8">
      <c r="A35" s="365">
        <v>29</v>
      </c>
      <c r="B35" s="494">
        <v>34.277000000000001</v>
      </c>
      <c r="C35" s="494">
        <v>35.683</v>
      </c>
      <c r="D35" s="150">
        <f t="shared" si="0"/>
        <v>-34.277000000000001</v>
      </c>
      <c r="E35" s="495"/>
      <c r="F35" s="483"/>
      <c r="G35" s="495"/>
      <c r="H35" s="495"/>
    </row>
    <row r="36" spans="1:8">
      <c r="A36" s="365">
        <v>30</v>
      </c>
      <c r="B36" s="494">
        <v>33.152000000000001</v>
      </c>
      <c r="C36" s="494">
        <v>34.585999999999999</v>
      </c>
      <c r="D36" s="150">
        <f t="shared" si="0"/>
        <v>-33.152000000000001</v>
      </c>
      <c r="E36" s="495"/>
      <c r="F36" s="483"/>
      <c r="G36" s="495"/>
      <c r="H36" s="495"/>
    </row>
    <row r="37" spans="1:8">
      <c r="A37" s="365">
        <v>31</v>
      </c>
      <c r="B37" s="494">
        <v>33.588999999999999</v>
      </c>
      <c r="C37" s="494">
        <v>35.201999999999998</v>
      </c>
      <c r="D37" s="150">
        <f t="shared" si="0"/>
        <v>-33.588999999999999</v>
      </c>
      <c r="E37" s="495"/>
      <c r="F37" s="483"/>
      <c r="G37" s="495"/>
      <c r="H37" s="495"/>
    </row>
    <row r="38" spans="1:8">
      <c r="A38" s="365">
        <v>32</v>
      </c>
      <c r="B38" s="494">
        <v>33.799999999999997</v>
      </c>
      <c r="C38" s="494">
        <v>35.933999999999997</v>
      </c>
      <c r="D38" s="150">
        <f t="shared" ref="D38:D69" si="1">B38*-1</f>
        <v>-33.799999999999997</v>
      </c>
      <c r="E38" s="495"/>
      <c r="F38" s="483"/>
      <c r="G38" s="495"/>
      <c r="H38" s="495"/>
    </row>
    <row r="39" spans="1:8">
      <c r="A39" s="365">
        <v>33</v>
      </c>
      <c r="B39" s="494">
        <v>33.945</v>
      </c>
      <c r="C39" s="494">
        <v>35.334000000000003</v>
      </c>
      <c r="D39" s="150">
        <f t="shared" si="1"/>
        <v>-33.945</v>
      </c>
      <c r="E39" s="495"/>
      <c r="F39" s="483"/>
      <c r="G39" s="495"/>
      <c r="H39" s="495"/>
    </row>
    <row r="40" spans="1:8">
      <c r="A40" s="365">
        <v>34</v>
      </c>
      <c r="B40" s="494">
        <v>33.299999999999997</v>
      </c>
      <c r="C40" s="494">
        <v>34.655000000000001</v>
      </c>
      <c r="D40" s="150">
        <f t="shared" si="1"/>
        <v>-33.299999999999997</v>
      </c>
      <c r="E40" s="495"/>
      <c r="F40" s="483"/>
      <c r="G40" s="495"/>
      <c r="H40" s="495"/>
    </row>
    <row r="41" spans="1:8">
      <c r="A41" s="365">
        <v>35</v>
      </c>
      <c r="B41" s="494">
        <v>32.396999999999998</v>
      </c>
      <c r="C41" s="494">
        <v>33.125999999999998</v>
      </c>
      <c r="D41" s="150">
        <f t="shared" si="1"/>
        <v>-32.396999999999998</v>
      </c>
      <c r="E41" s="495"/>
      <c r="F41" s="483"/>
      <c r="G41" s="495"/>
      <c r="H41" s="495"/>
    </row>
    <row r="42" spans="1:8">
      <c r="A42" s="365">
        <v>36</v>
      </c>
      <c r="B42" s="494">
        <v>29.841999999999999</v>
      </c>
      <c r="C42" s="494">
        <v>31.341000000000001</v>
      </c>
      <c r="D42" s="150">
        <f t="shared" si="1"/>
        <v>-29.841999999999999</v>
      </c>
      <c r="E42" s="495"/>
      <c r="F42" s="483"/>
      <c r="G42" s="495"/>
      <c r="H42" s="495"/>
    </row>
    <row r="43" spans="1:8">
      <c r="A43" s="365">
        <v>37</v>
      </c>
      <c r="B43" s="494">
        <v>29.753</v>
      </c>
      <c r="C43" s="494">
        <v>30.292999999999999</v>
      </c>
      <c r="D43" s="150">
        <f t="shared" si="1"/>
        <v>-29.753</v>
      </c>
      <c r="E43" s="495"/>
      <c r="F43" s="483"/>
      <c r="G43" s="495"/>
      <c r="H43" s="495"/>
    </row>
    <row r="44" spans="1:8">
      <c r="A44" s="365">
        <v>38</v>
      </c>
      <c r="B44" s="494">
        <v>31.344000000000001</v>
      </c>
      <c r="C44" s="494">
        <v>32.402999999999999</v>
      </c>
      <c r="D44" s="150">
        <f t="shared" si="1"/>
        <v>-31.344000000000001</v>
      </c>
      <c r="E44" s="495"/>
      <c r="F44" s="483"/>
      <c r="G44" s="495"/>
      <c r="H44" s="495"/>
    </row>
    <row r="45" spans="1:8">
      <c r="A45" s="365">
        <v>39</v>
      </c>
      <c r="B45" s="494">
        <v>31.367999999999999</v>
      </c>
      <c r="C45" s="494">
        <v>33.020000000000003</v>
      </c>
      <c r="D45" s="150">
        <f t="shared" si="1"/>
        <v>-31.367999999999999</v>
      </c>
      <c r="E45" s="495"/>
      <c r="F45" s="483"/>
      <c r="G45" s="495"/>
      <c r="H45" s="495"/>
    </row>
    <row r="46" spans="1:8">
      <c r="A46" s="365">
        <v>40</v>
      </c>
      <c r="B46" s="494">
        <v>32.149000000000001</v>
      </c>
      <c r="C46" s="494">
        <v>33.179000000000002</v>
      </c>
      <c r="D46" s="150">
        <f t="shared" si="1"/>
        <v>-32.149000000000001</v>
      </c>
      <c r="E46" s="495"/>
      <c r="F46" s="483"/>
      <c r="G46" s="495"/>
      <c r="H46" s="495"/>
    </row>
    <row r="47" spans="1:8">
      <c r="A47" s="365">
        <v>41</v>
      </c>
      <c r="B47" s="494">
        <v>33.966999999999999</v>
      </c>
      <c r="C47" s="494">
        <v>35.381</v>
      </c>
      <c r="D47" s="150">
        <f t="shared" si="1"/>
        <v>-33.966999999999999</v>
      </c>
      <c r="E47" s="495"/>
      <c r="F47" s="483"/>
      <c r="G47" s="495"/>
      <c r="H47" s="495"/>
    </row>
    <row r="48" spans="1:8">
      <c r="A48" s="365">
        <v>42</v>
      </c>
      <c r="B48" s="494">
        <v>35.725000000000001</v>
      </c>
      <c r="C48" s="494">
        <v>38.075000000000003</v>
      </c>
      <c r="D48" s="150">
        <f t="shared" si="1"/>
        <v>-35.725000000000001</v>
      </c>
      <c r="E48" s="495"/>
      <c r="F48" s="483"/>
      <c r="G48" s="495"/>
      <c r="H48" s="495"/>
    </row>
    <row r="49" spans="1:8">
      <c r="A49" s="365">
        <v>43</v>
      </c>
      <c r="B49" s="494">
        <v>36.863</v>
      </c>
      <c r="C49" s="494">
        <v>39.780999999999999</v>
      </c>
      <c r="D49" s="150">
        <f t="shared" si="1"/>
        <v>-36.863</v>
      </c>
      <c r="E49" s="495"/>
      <c r="F49" s="483"/>
      <c r="G49" s="495"/>
      <c r="H49" s="495"/>
    </row>
    <row r="50" spans="1:8">
      <c r="A50" s="365">
        <v>44</v>
      </c>
      <c r="B50" s="494">
        <v>36.585000000000001</v>
      </c>
      <c r="C50" s="494">
        <v>39.213000000000001</v>
      </c>
      <c r="D50" s="150">
        <f t="shared" si="1"/>
        <v>-36.585000000000001</v>
      </c>
      <c r="E50" s="495"/>
      <c r="F50" s="483"/>
      <c r="G50" s="495"/>
      <c r="H50" s="495"/>
    </row>
    <row r="51" spans="1:8">
      <c r="A51" s="365">
        <v>45</v>
      </c>
      <c r="B51" s="494">
        <v>37.997999999999998</v>
      </c>
      <c r="C51" s="494">
        <v>40.706000000000003</v>
      </c>
      <c r="D51" s="150">
        <f t="shared" si="1"/>
        <v>-37.997999999999998</v>
      </c>
      <c r="E51" s="495"/>
      <c r="F51" s="483"/>
      <c r="G51" s="495"/>
      <c r="H51" s="495"/>
    </row>
    <row r="52" spans="1:8">
      <c r="A52" s="365">
        <v>46</v>
      </c>
      <c r="B52" s="494">
        <v>38.731000000000002</v>
      </c>
      <c r="C52" s="494">
        <v>41.543999999999997</v>
      </c>
      <c r="D52" s="150">
        <f t="shared" si="1"/>
        <v>-38.731000000000002</v>
      </c>
      <c r="E52" s="495"/>
      <c r="F52" s="483"/>
      <c r="G52" s="495"/>
      <c r="H52" s="495"/>
    </row>
    <row r="53" spans="1:8">
      <c r="A53" s="365">
        <v>47</v>
      </c>
      <c r="B53" s="494">
        <v>39.506</v>
      </c>
      <c r="C53" s="494">
        <v>41.387999999999998</v>
      </c>
      <c r="D53" s="150">
        <f t="shared" si="1"/>
        <v>-39.506</v>
      </c>
      <c r="E53" s="495"/>
      <c r="F53" s="483"/>
      <c r="G53" s="495"/>
      <c r="H53" s="495"/>
    </row>
    <row r="54" spans="1:8">
      <c r="A54" s="365">
        <v>48</v>
      </c>
      <c r="B54" s="494">
        <v>38.982999999999997</v>
      </c>
      <c r="C54" s="494">
        <v>41.418999999999997</v>
      </c>
      <c r="D54" s="150">
        <f t="shared" si="1"/>
        <v>-38.982999999999997</v>
      </c>
      <c r="E54" s="495"/>
      <c r="F54" s="483"/>
      <c r="G54" s="495"/>
      <c r="H54" s="495"/>
    </row>
    <row r="55" spans="1:8">
      <c r="A55" s="365">
        <v>49</v>
      </c>
      <c r="B55" s="494">
        <v>40.584000000000003</v>
      </c>
      <c r="C55" s="494">
        <v>42.735999999999997</v>
      </c>
      <c r="D55" s="150">
        <f t="shared" si="1"/>
        <v>-40.584000000000003</v>
      </c>
      <c r="E55" s="495"/>
      <c r="F55" s="483"/>
      <c r="G55" s="495"/>
      <c r="H55" s="495"/>
    </row>
    <row r="56" spans="1:8">
      <c r="A56" s="365">
        <v>50</v>
      </c>
      <c r="B56" s="494">
        <v>39.731999999999999</v>
      </c>
      <c r="C56" s="494">
        <v>42.569000000000003</v>
      </c>
      <c r="D56" s="150">
        <f t="shared" si="1"/>
        <v>-39.731999999999999</v>
      </c>
      <c r="E56" s="495"/>
      <c r="F56" s="483"/>
      <c r="G56" s="495"/>
      <c r="H56" s="495"/>
    </row>
    <row r="57" spans="1:8">
      <c r="A57" s="365">
        <v>51</v>
      </c>
      <c r="B57" s="494">
        <v>39.875</v>
      </c>
      <c r="C57" s="494">
        <v>42.219000000000001</v>
      </c>
      <c r="D57" s="150">
        <f t="shared" si="1"/>
        <v>-39.875</v>
      </c>
      <c r="E57" s="495"/>
      <c r="F57" s="483"/>
      <c r="G57" s="495"/>
      <c r="H57" s="495"/>
    </row>
    <row r="58" spans="1:8">
      <c r="A58" s="365">
        <v>52</v>
      </c>
      <c r="B58" s="494">
        <v>39.350999999999999</v>
      </c>
      <c r="C58" s="494">
        <v>40.847000000000001</v>
      </c>
      <c r="D58" s="150">
        <f t="shared" si="1"/>
        <v>-39.350999999999999</v>
      </c>
      <c r="E58" s="495"/>
      <c r="F58" s="483"/>
      <c r="G58" s="495"/>
      <c r="H58" s="495"/>
    </row>
    <row r="59" spans="1:8">
      <c r="A59" s="365">
        <v>53</v>
      </c>
      <c r="B59" s="494">
        <v>38.243000000000002</v>
      </c>
      <c r="C59" s="494">
        <v>40.040999999999997</v>
      </c>
      <c r="D59" s="150">
        <f t="shared" si="1"/>
        <v>-38.243000000000002</v>
      </c>
      <c r="E59" s="495"/>
      <c r="F59" s="483"/>
      <c r="G59" s="495"/>
      <c r="H59" s="495"/>
    </row>
    <row r="60" spans="1:8">
      <c r="A60" s="365">
        <v>54</v>
      </c>
      <c r="B60" s="494">
        <v>37.186999999999998</v>
      </c>
      <c r="C60" s="494">
        <v>38.521999999999998</v>
      </c>
      <c r="D60" s="150">
        <f t="shared" si="1"/>
        <v>-37.186999999999998</v>
      </c>
      <c r="E60" s="495"/>
      <c r="F60" s="483"/>
      <c r="G60" s="495"/>
      <c r="H60" s="495"/>
    </row>
    <row r="61" spans="1:8">
      <c r="A61" s="365">
        <v>55</v>
      </c>
      <c r="B61" s="494">
        <v>36.591999999999999</v>
      </c>
      <c r="C61" s="494">
        <v>38.639000000000003</v>
      </c>
      <c r="D61" s="150">
        <f t="shared" si="1"/>
        <v>-36.591999999999999</v>
      </c>
      <c r="E61" s="495"/>
      <c r="F61" s="483"/>
      <c r="G61" s="495"/>
      <c r="H61" s="495"/>
    </row>
    <row r="62" spans="1:8">
      <c r="A62" s="365">
        <v>56</v>
      </c>
      <c r="B62" s="494">
        <v>35.552</v>
      </c>
      <c r="C62" s="494">
        <v>37.488</v>
      </c>
      <c r="D62" s="150">
        <f t="shared" si="1"/>
        <v>-35.552</v>
      </c>
      <c r="E62" s="495"/>
      <c r="F62" s="483"/>
      <c r="G62" s="495"/>
      <c r="H62" s="495"/>
    </row>
    <row r="63" spans="1:8">
      <c r="A63" s="365">
        <v>57</v>
      </c>
      <c r="B63" s="494">
        <v>34.895000000000003</v>
      </c>
      <c r="C63" s="494">
        <v>36.344000000000001</v>
      </c>
      <c r="D63" s="150">
        <f t="shared" si="1"/>
        <v>-34.895000000000003</v>
      </c>
      <c r="E63" s="495"/>
      <c r="F63" s="483"/>
      <c r="G63" s="495"/>
      <c r="H63" s="495"/>
    </row>
    <row r="64" spans="1:8">
      <c r="A64" s="365">
        <v>58</v>
      </c>
      <c r="B64" s="494">
        <v>33.753999999999998</v>
      </c>
      <c r="C64" s="494">
        <v>35.231999999999999</v>
      </c>
      <c r="D64" s="150">
        <f t="shared" si="1"/>
        <v>-33.753999999999998</v>
      </c>
      <c r="E64" s="495"/>
      <c r="F64" s="483"/>
      <c r="G64" s="495"/>
      <c r="H64" s="495"/>
    </row>
    <row r="65" spans="1:8">
      <c r="A65" s="365">
        <v>59</v>
      </c>
      <c r="B65" s="494">
        <v>32.194000000000003</v>
      </c>
      <c r="C65" s="494">
        <v>33.917999999999999</v>
      </c>
      <c r="D65" s="150">
        <f t="shared" si="1"/>
        <v>-32.194000000000003</v>
      </c>
      <c r="E65" s="495"/>
      <c r="F65" s="483"/>
      <c r="G65" s="495"/>
      <c r="H65" s="495"/>
    </row>
    <row r="66" spans="1:8">
      <c r="A66" s="365">
        <v>60</v>
      </c>
      <c r="B66" s="494">
        <v>31.896000000000001</v>
      </c>
      <c r="C66" s="494">
        <v>33.317</v>
      </c>
      <c r="D66" s="150">
        <f t="shared" si="1"/>
        <v>-31.896000000000001</v>
      </c>
      <c r="E66" s="495"/>
      <c r="F66" s="483"/>
      <c r="G66" s="495"/>
      <c r="H66" s="495"/>
    </row>
    <row r="67" spans="1:8">
      <c r="A67" s="365">
        <v>61</v>
      </c>
      <c r="B67" s="494">
        <v>31.236000000000001</v>
      </c>
      <c r="C67" s="494">
        <v>32.805</v>
      </c>
      <c r="D67" s="150">
        <f t="shared" si="1"/>
        <v>-31.236000000000001</v>
      </c>
      <c r="E67" s="495"/>
      <c r="F67" s="483"/>
      <c r="G67" s="495"/>
      <c r="H67" s="495"/>
    </row>
    <row r="68" spans="1:8">
      <c r="A68" s="365">
        <v>62</v>
      </c>
      <c r="B68" s="494">
        <v>30.105</v>
      </c>
      <c r="C68" s="494">
        <v>31.632999999999999</v>
      </c>
      <c r="D68" s="150">
        <f t="shared" si="1"/>
        <v>-30.105</v>
      </c>
      <c r="E68" s="495"/>
      <c r="F68" s="483"/>
      <c r="G68" s="495"/>
      <c r="H68" s="495"/>
    </row>
    <row r="69" spans="1:8">
      <c r="A69" s="365">
        <v>63</v>
      </c>
      <c r="B69" s="494">
        <v>30.29</v>
      </c>
      <c r="C69" s="494">
        <v>32.033000000000001</v>
      </c>
      <c r="D69" s="150">
        <f t="shared" si="1"/>
        <v>-30.29</v>
      </c>
      <c r="E69" s="495"/>
      <c r="F69" s="483"/>
      <c r="G69" s="495"/>
      <c r="H69" s="495"/>
    </row>
    <row r="70" spans="1:8">
      <c r="A70" s="365">
        <v>64</v>
      </c>
      <c r="B70" s="494">
        <v>30.6</v>
      </c>
      <c r="C70" s="494">
        <v>31.885999999999999</v>
      </c>
      <c r="D70" s="150">
        <f t="shared" ref="D70:D96" si="2">B70*-1</f>
        <v>-30.6</v>
      </c>
      <c r="E70" s="495"/>
      <c r="F70" s="483"/>
      <c r="G70" s="495"/>
      <c r="H70" s="495"/>
    </row>
    <row r="71" spans="1:8">
      <c r="A71" s="365">
        <v>65</v>
      </c>
      <c r="B71" s="494">
        <v>31.19</v>
      </c>
      <c r="C71" s="494">
        <v>32.838999999999999</v>
      </c>
      <c r="D71" s="150">
        <f t="shared" si="2"/>
        <v>-31.19</v>
      </c>
      <c r="E71" s="495"/>
      <c r="F71" s="483"/>
      <c r="G71" s="495"/>
      <c r="H71" s="495"/>
    </row>
    <row r="72" spans="1:8">
      <c r="A72" s="365">
        <v>66</v>
      </c>
      <c r="B72" s="494">
        <v>31.986000000000001</v>
      </c>
      <c r="C72" s="494">
        <v>33.884999999999998</v>
      </c>
      <c r="D72" s="150">
        <f t="shared" si="2"/>
        <v>-31.986000000000001</v>
      </c>
      <c r="E72" s="495"/>
      <c r="F72" s="483"/>
      <c r="G72" s="495"/>
      <c r="H72" s="495"/>
    </row>
    <row r="73" spans="1:8">
      <c r="A73" s="365">
        <v>67</v>
      </c>
      <c r="B73" s="494">
        <v>34.396000000000001</v>
      </c>
      <c r="C73" s="494">
        <v>36.793999999999997</v>
      </c>
      <c r="D73" s="150">
        <f t="shared" si="2"/>
        <v>-34.396000000000001</v>
      </c>
      <c r="E73" s="495"/>
      <c r="F73" s="483"/>
      <c r="G73" s="495"/>
      <c r="H73" s="495"/>
    </row>
    <row r="74" spans="1:8">
      <c r="A74" s="365">
        <v>68</v>
      </c>
      <c r="B74" s="494">
        <v>26.016999999999999</v>
      </c>
      <c r="C74" s="494">
        <v>27.792000000000002</v>
      </c>
      <c r="D74" s="150">
        <f t="shared" si="2"/>
        <v>-26.016999999999999</v>
      </c>
      <c r="E74" s="495"/>
      <c r="F74" s="483"/>
      <c r="G74" s="495"/>
      <c r="H74" s="495"/>
    </row>
    <row r="75" spans="1:8">
      <c r="A75" s="365">
        <v>69</v>
      </c>
      <c r="B75" s="494">
        <v>24.004999999999999</v>
      </c>
      <c r="C75" s="494">
        <v>26.619</v>
      </c>
      <c r="D75" s="150">
        <f t="shared" si="2"/>
        <v>-24.004999999999999</v>
      </c>
      <c r="E75" s="495"/>
      <c r="F75" s="483"/>
      <c r="G75" s="495"/>
      <c r="H75" s="495"/>
    </row>
    <row r="76" spans="1:8">
      <c r="A76" s="365">
        <v>70</v>
      </c>
      <c r="B76" s="494">
        <v>24.56</v>
      </c>
      <c r="C76" s="494">
        <v>26.896999999999998</v>
      </c>
      <c r="D76" s="150">
        <f t="shared" si="2"/>
        <v>-24.56</v>
      </c>
      <c r="E76" s="495"/>
      <c r="F76" s="483"/>
      <c r="G76" s="495"/>
      <c r="H76" s="495"/>
    </row>
    <row r="77" spans="1:8">
      <c r="A77" s="365">
        <v>71</v>
      </c>
      <c r="B77" s="494">
        <v>22.960999999999999</v>
      </c>
      <c r="C77" s="494">
        <v>26.363</v>
      </c>
      <c r="D77" s="150">
        <f t="shared" si="2"/>
        <v>-22.960999999999999</v>
      </c>
      <c r="E77" s="495"/>
      <c r="F77" s="483"/>
      <c r="G77" s="495"/>
      <c r="H77" s="495"/>
    </row>
    <row r="78" spans="1:8">
      <c r="A78" s="365">
        <v>72</v>
      </c>
      <c r="B78" s="494">
        <v>20.722000000000001</v>
      </c>
      <c r="C78" s="494">
        <v>24.343</v>
      </c>
      <c r="D78" s="150">
        <f t="shared" si="2"/>
        <v>-20.722000000000001</v>
      </c>
      <c r="E78" s="495"/>
      <c r="F78" s="483"/>
      <c r="G78" s="495"/>
      <c r="H78" s="495"/>
    </row>
    <row r="79" spans="1:8">
      <c r="A79" s="365">
        <v>73</v>
      </c>
      <c r="B79" s="494">
        <v>18.870999999999999</v>
      </c>
      <c r="C79" s="494">
        <v>22.742999999999999</v>
      </c>
      <c r="D79" s="150">
        <f t="shared" si="2"/>
        <v>-18.870999999999999</v>
      </c>
      <c r="E79" s="495"/>
      <c r="F79" s="483"/>
      <c r="G79" s="495"/>
      <c r="H79" s="495"/>
    </row>
    <row r="80" spans="1:8">
      <c r="A80" s="365">
        <v>74</v>
      </c>
      <c r="B80" s="494">
        <v>19.059000000000001</v>
      </c>
      <c r="C80" s="494">
        <v>23.111999999999998</v>
      </c>
      <c r="D80" s="150">
        <f t="shared" si="2"/>
        <v>-19.059000000000001</v>
      </c>
      <c r="E80" s="495"/>
      <c r="F80" s="483"/>
      <c r="G80" s="495"/>
      <c r="H80" s="495"/>
    </row>
    <row r="81" spans="1:8">
      <c r="A81" s="365">
        <v>75</v>
      </c>
      <c r="B81" s="494">
        <v>18.503</v>
      </c>
      <c r="C81" s="494">
        <v>22.457000000000001</v>
      </c>
      <c r="D81" s="150">
        <f t="shared" si="2"/>
        <v>-18.503</v>
      </c>
      <c r="E81" s="495"/>
      <c r="F81" s="483"/>
      <c r="G81" s="495"/>
      <c r="H81" s="495"/>
    </row>
    <row r="82" spans="1:8">
      <c r="A82" s="365">
        <v>76</v>
      </c>
      <c r="B82" s="494">
        <v>17.736000000000001</v>
      </c>
      <c r="C82" s="494">
        <v>21.792000000000002</v>
      </c>
      <c r="D82" s="150">
        <f t="shared" si="2"/>
        <v>-17.736000000000001</v>
      </c>
      <c r="E82" s="495"/>
      <c r="F82" s="483"/>
      <c r="G82" s="495"/>
      <c r="H82" s="495"/>
    </row>
    <row r="83" spans="1:8">
      <c r="A83" s="365">
        <v>77</v>
      </c>
      <c r="B83" s="494">
        <v>16.146000000000001</v>
      </c>
      <c r="C83" s="494">
        <v>21.038</v>
      </c>
      <c r="D83" s="150">
        <f t="shared" si="2"/>
        <v>-16.146000000000001</v>
      </c>
      <c r="E83" s="495"/>
      <c r="F83" s="483"/>
      <c r="G83" s="495"/>
      <c r="H83" s="495"/>
    </row>
    <row r="84" spans="1:8">
      <c r="A84" s="365">
        <v>78</v>
      </c>
      <c r="B84" s="494">
        <v>15.326000000000001</v>
      </c>
      <c r="C84" s="494">
        <v>20.145</v>
      </c>
      <c r="D84" s="150">
        <f t="shared" si="2"/>
        <v>-15.326000000000001</v>
      </c>
      <c r="E84" s="495"/>
      <c r="F84" s="483"/>
      <c r="G84" s="495"/>
      <c r="H84" s="495"/>
    </row>
    <row r="85" spans="1:8">
      <c r="A85" s="365">
        <v>79</v>
      </c>
      <c r="B85" s="494">
        <v>14.228999999999999</v>
      </c>
      <c r="C85" s="494">
        <v>19.033000000000001</v>
      </c>
      <c r="D85" s="150">
        <f t="shared" si="2"/>
        <v>-14.228999999999999</v>
      </c>
      <c r="E85" s="495"/>
      <c r="F85" s="483"/>
      <c r="G85" s="495"/>
      <c r="H85" s="495"/>
    </row>
    <row r="86" spans="1:8">
      <c r="A86" s="365">
        <v>80</v>
      </c>
      <c r="B86" s="494">
        <v>12.878</v>
      </c>
      <c r="C86" s="494">
        <v>17.699000000000002</v>
      </c>
      <c r="D86" s="150">
        <f t="shared" si="2"/>
        <v>-12.878</v>
      </c>
      <c r="E86" s="495"/>
      <c r="F86" s="483"/>
      <c r="G86" s="495"/>
      <c r="H86" s="495"/>
    </row>
    <row r="87" spans="1:8">
      <c r="A87" s="365">
        <v>81</v>
      </c>
      <c r="B87" s="494">
        <v>11.712999999999999</v>
      </c>
      <c r="C87" s="494">
        <v>16.503</v>
      </c>
      <c r="D87" s="150">
        <f t="shared" si="2"/>
        <v>-11.712999999999999</v>
      </c>
      <c r="E87" s="495"/>
      <c r="F87" s="483"/>
      <c r="G87" s="495"/>
      <c r="H87" s="495"/>
    </row>
    <row r="88" spans="1:8">
      <c r="A88" s="365">
        <v>82</v>
      </c>
      <c r="B88" s="494">
        <v>10.938000000000001</v>
      </c>
      <c r="C88" s="494">
        <v>16.231000000000002</v>
      </c>
      <c r="D88" s="150">
        <f t="shared" si="2"/>
        <v>-10.938000000000001</v>
      </c>
      <c r="E88" s="495"/>
      <c r="F88" s="483"/>
      <c r="G88" s="495"/>
      <c r="H88" s="495"/>
    </row>
    <row r="89" spans="1:8">
      <c r="A89" s="365">
        <v>83</v>
      </c>
      <c r="B89" s="494">
        <v>9.7469999999999999</v>
      </c>
      <c r="C89" s="494">
        <v>14.848000000000001</v>
      </c>
      <c r="D89" s="150">
        <f t="shared" si="2"/>
        <v>-9.7469999999999999</v>
      </c>
      <c r="E89" s="495"/>
      <c r="F89" s="483"/>
      <c r="G89" s="495"/>
      <c r="H89" s="495"/>
    </row>
    <row r="90" spans="1:8">
      <c r="A90" s="365">
        <v>84</v>
      </c>
      <c r="B90" s="494">
        <v>8.3480000000000008</v>
      </c>
      <c r="C90" s="494">
        <v>13.55</v>
      </c>
      <c r="D90" s="150">
        <f t="shared" si="2"/>
        <v>-8.3480000000000008</v>
      </c>
      <c r="E90" s="495"/>
      <c r="F90" s="483"/>
      <c r="G90" s="495"/>
      <c r="H90" s="495"/>
    </row>
    <row r="91" spans="1:8">
      <c r="A91" s="365">
        <v>85</v>
      </c>
      <c r="B91" s="494">
        <v>7.2779999999999996</v>
      </c>
      <c r="C91" s="494">
        <v>12.132999999999999</v>
      </c>
      <c r="D91" s="150">
        <f t="shared" si="2"/>
        <v>-7.2779999999999996</v>
      </c>
      <c r="E91" s="495"/>
      <c r="F91" s="483"/>
      <c r="G91" s="495"/>
      <c r="H91" s="495"/>
    </row>
    <row r="92" spans="1:8">
      <c r="A92" s="365">
        <v>86</v>
      </c>
      <c r="B92" s="494">
        <v>6.0220000000000002</v>
      </c>
      <c r="C92" s="494">
        <v>10.618</v>
      </c>
      <c r="D92" s="150">
        <f t="shared" si="2"/>
        <v>-6.0220000000000002</v>
      </c>
      <c r="E92" s="495"/>
      <c r="F92" s="483"/>
      <c r="G92" s="495"/>
      <c r="H92" s="495"/>
    </row>
    <row r="93" spans="1:8">
      <c r="A93" s="365">
        <v>87</v>
      </c>
      <c r="B93" s="494">
        <v>5.2190000000000003</v>
      </c>
      <c r="C93" s="494">
        <v>9.6329999999999991</v>
      </c>
      <c r="D93" s="150">
        <f t="shared" si="2"/>
        <v>-5.2190000000000003</v>
      </c>
      <c r="E93" s="495"/>
      <c r="F93" s="483"/>
      <c r="G93" s="495"/>
      <c r="H93" s="495"/>
    </row>
    <row r="94" spans="1:8">
      <c r="A94" s="365">
        <v>88</v>
      </c>
      <c r="B94" s="494">
        <v>4.4480000000000004</v>
      </c>
      <c r="C94" s="494">
        <v>8.6549999999999994</v>
      </c>
      <c r="D94" s="150">
        <f t="shared" si="2"/>
        <v>-4.4480000000000004</v>
      </c>
      <c r="E94" s="495"/>
      <c r="F94" s="483"/>
      <c r="G94" s="495"/>
      <c r="H94" s="495"/>
    </row>
    <row r="95" spans="1:8">
      <c r="A95" s="365">
        <v>89</v>
      </c>
      <c r="B95" s="494">
        <v>3.6230000000000002</v>
      </c>
      <c r="C95" s="494">
        <v>7.2039999999999997</v>
      </c>
      <c r="D95" s="150">
        <f t="shared" si="2"/>
        <v>-3.6230000000000002</v>
      </c>
      <c r="E95" s="495"/>
      <c r="F95" s="483"/>
      <c r="G95" s="495"/>
      <c r="H95" s="495"/>
    </row>
    <row r="96" spans="1:8">
      <c r="A96" s="497" t="s">
        <v>130</v>
      </c>
      <c r="B96" s="498">
        <v>10.978</v>
      </c>
      <c r="C96" s="498">
        <v>28.564</v>
      </c>
      <c r="D96" s="150">
        <f t="shared" si="2"/>
        <v>-10.978</v>
      </c>
      <c r="E96" s="495"/>
      <c r="F96" s="483"/>
      <c r="G96" s="495"/>
      <c r="H96" s="495"/>
    </row>
    <row r="98" spans="1:2">
      <c r="A98" s="582" t="s">
        <v>491</v>
      </c>
      <c r="B98" s="582"/>
    </row>
  </sheetData>
  <mergeCells count="4">
    <mergeCell ref="A98:B98"/>
    <mergeCell ref="A4:C4"/>
    <mergeCell ref="A2:E2"/>
    <mergeCell ref="A1:D1"/>
  </mergeCells>
  <pageMargins left="0.15748031496062992" right="0.15748031496062992" top="0.98425196850393704" bottom="0.98425196850393704" header="0.51181102362204722" footer="0.51181102362204722"/>
  <pageSetup paperSize="9" scale="11" orientation="landscape" r:id="rId1"/>
  <headerFooter alignWithMargins="0">
    <oddFooter>&amp;L© Crown Copyright 2015</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workbookViewId="0">
      <selection sqref="A1:G1"/>
    </sheetView>
  </sheetViews>
  <sheetFormatPr defaultRowHeight="12.75"/>
  <cols>
    <col min="1" max="1" width="19.85546875" style="317" customWidth="1"/>
    <col min="2" max="3" width="9.140625" style="317"/>
    <col min="4" max="4" width="9.140625" style="317" customWidth="1"/>
    <col min="5" max="16384" width="9.140625" style="317"/>
  </cols>
  <sheetData>
    <row r="1" spans="1:8" s="511" customFormat="1" ht="18" customHeight="1">
      <c r="A1" s="655" t="s">
        <v>517</v>
      </c>
      <c r="B1" s="655"/>
      <c r="C1" s="655"/>
      <c r="D1" s="655"/>
      <c r="E1" s="655"/>
      <c r="F1" s="655"/>
      <c r="G1" s="655"/>
    </row>
    <row r="2" spans="1:8" ht="18" customHeight="1">
      <c r="A2" s="609" t="s">
        <v>715</v>
      </c>
      <c r="B2" s="609"/>
      <c r="C2" s="609"/>
      <c r="D2" s="609"/>
      <c r="E2" s="609"/>
      <c r="F2" s="609"/>
      <c r="G2" s="609"/>
      <c r="H2" s="609"/>
    </row>
    <row r="4" spans="1:8" ht="21.75" customHeight="1">
      <c r="A4" s="537" t="s">
        <v>61</v>
      </c>
      <c r="B4" s="136">
        <v>1961</v>
      </c>
      <c r="C4" s="136">
        <v>1971</v>
      </c>
      <c r="D4" s="136">
        <v>1981</v>
      </c>
      <c r="E4" s="136">
        <v>1991</v>
      </c>
      <c r="F4" s="136">
        <v>2001</v>
      </c>
      <c r="G4" s="136">
        <v>2011</v>
      </c>
    </row>
    <row r="5" spans="1:8" ht="17.25" customHeight="1">
      <c r="A5" s="329" t="s">
        <v>417</v>
      </c>
      <c r="B5" s="322">
        <v>0.14000000000000001</v>
      </c>
      <c r="C5" s="322">
        <v>0.19</v>
      </c>
      <c r="D5" s="322">
        <v>0.22</v>
      </c>
      <c r="E5" s="322">
        <v>0.28999999999999998</v>
      </c>
      <c r="F5" s="322">
        <v>0.33</v>
      </c>
      <c r="G5" s="534">
        <v>0.35</v>
      </c>
    </row>
    <row r="6" spans="1:8">
      <c r="A6" s="329" t="s">
        <v>418</v>
      </c>
      <c r="B6" s="322">
        <v>0.26</v>
      </c>
      <c r="C6" s="322">
        <v>0.28000000000000003</v>
      </c>
      <c r="D6" s="322">
        <v>0.28999999999999998</v>
      </c>
      <c r="E6" s="322">
        <v>0.32</v>
      </c>
      <c r="F6" s="322">
        <v>0.33</v>
      </c>
      <c r="G6" s="534">
        <v>0.34</v>
      </c>
    </row>
    <row r="7" spans="1:8">
      <c r="A7" s="329" t="s">
        <v>419</v>
      </c>
      <c r="B7" s="322">
        <v>0.22</v>
      </c>
      <c r="C7" s="322">
        <v>0.19</v>
      </c>
      <c r="D7" s="322">
        <v>0.17</v>
      </c>
      <c r="E7" s="322">
        <v>0.17</v>
      </c>
      <c r="F7" s="322">
        <v>0.16</v>
      </c>
      <c r="G7" s="534">
        <v>0.15</v>
      </c>
    </row>
    <row r="8" spans="1:8">
      <c r="A8" s="329" t="s">
        <v>420</v>
      </c>
      <c r="B8" s="322">
        <v>0.18</v>
      </c>
      <c r="C8" s="322">
        <v>0.17</v>
      </c>
      <c r="D8" s="322">
        <v>0.18</v>
      </c>
      <c r="E8" s="322">
        <v>0.15</v>
      </c>
      <c r="F8" s="322">
        <v>0.13</v>
      </c>
      <c r="G8" s="534">
        <v>0.12</v>
      </c>
    </row>
    <row r="9" spans="1:8">
      <c r="A9" s="354" t="s">
        <v>421</v>
      </c>
      <c r="B9" s="323">
        <v>0.19</v>
      </c>
      <c r="C9" s="323">
        <v>0.17</v>
      </c>
      <c r="D9" s="323">
        <v>0.13</v>
      </c>
      <c r="E9" s="323">
        <v>7.0000000000000007E-2</v>
      </c>
      <c r="F9" s="323">
        <v>0.06</v>
      </c>
      <c r="G9" s="535">
        <v>0.05</v>
      </c>
    </row>
    <row r="11" spans="1:8">
      <c r="A11" s="618" t="s">
        <v>680</v>
      </c>
      <c r="B11" s="618"/>
    </row>
    <row r="13" spans="1:8">
      <c r="A13" s="618" t="s">
        <v>491</v>
      </c>
      <c r="B13" s="618"/>
    </row>
  </sheetData>
  <mergeCells count="4">
    <mergeCell ref="A13:B13"/>
    <mergeCell ref="A1:G1"/>
    <mergeCell ref="A11:B11"/>
    <mergeCell ref="A2:H2"/>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workbookViewId="0">
      <selection sqref="A1:G1"/>
    </sheetView>
  </sheetViews>
  <sheetFormatPr defaultRowHeight="12.75"/>
  <cols>
    <col min="1" max="1" width="19.5703125" style="317" customWidth="1"/>
    <col min="2" max="2" width="19" style="317" bestFit="1" customWidth="1"/>
    <col min="3" max="3" width="17.5703125" style="317" customWidth="1"/>
    <col min="4" max="16384" width="9.140625" style="317"/>
  </cols>
  <sheetData>
    <row r="1" spans="1:9" s="511" customFormat="1" ht="18" customHeight="1">
      <c r="A1" s="604" t="s">
        <v>517</v>
      </c>
      <c r="B1" s="604"/>
      <c r="C1" s="604"/>
      <c r="D1" s="604"/>
      <c r="E1" s="604"/>
      <c r="F1" s="604"/>
      <c r="G1" s="604"/>
    </row>
    <row r="2" spans="1:9" ht="18" customHeight="1">
      <c r="A2" s="609" t="s">
        <v>716</v>
      </c>
      <c r="B2" s="609"/>
      <c r="C2" s="609"/>
      <c r="D2" s="609"/>
      <c r="E2" s="609"/>
      <c r="F2" s="609"/>
      <c r="G2" s="609"/>
      <c r="H2" s="609"/>
      <c r="I2" s="609"/>
    </row>
    <row r="4" spans="1:9" ht="22.5" customHeight="1">
      <c r="A4" s="247" t="s">
        <v>139</v>
      </c>
      <c r="B4" s="136" t="s">
        <v>204</v>
      </c>
    </row>
    <row r="5" spans="1:9">
      <c r="A5" s="320" t="s">
        <v>140</v>
      </c>
      <c r="B5" s="536">
        <v>0.35</v>
      </c>
    </row>
    <row r="6" spans="1:9">
      <c r="A6" s="320" t="s">
        <v>141</v>
      </c>
      <c r="B6" s="322">
        <v>0.22</v>
      </c>
    </row>
    <row r="7" spans="1:9">
      <c r="A7" s="320" t="s">
        <v>142</v>
      </c>
      <c r="B7" s="322">
        <v>0.06</v>
      </c>
    </row>
    <row r="8" spans="1:9">
      <c r="A8" s="320" t="s">
        <v>143</v>
      </c>
      <c r="B8" s="322">
        <v>-0.06</v>
      </c>
    </row>
    <row r="9" spans="1:9">
      <c r="A9" s="320" t="s">
        <v>145</v>
      </c>
      <c r="B9" s="322">
        <v>0.05</v>
      </c>
    </row>
    <row r="10" spans="1:9">
      <c r="A10" s="320" t="s">
        <v>147</v>
      </c>
      <c r="B10" s="322">
        <v>0.01</v>
      </c>
    </row>
    <row r="11" spans="1:9">
      <c r="A11" s="320" t="s">
        <v>148</v>
      </c>
      <c r="B11" s="322">
        <v>0.23</v>
      </c>
    </row>
    <row r="12" spans="1:9">
      <c r="A12" s="320" t="s">
        <v>149</v>
      </c>
      <c r="B12" s="322">
        <v>0.08</v>
      </c>
    </row>
    <row r="13" spans="1:9">
      <c r="A13" s="320" t="s">
        <v>150</v>
      </c>
      <c r="B13" s="322">
        <v>0.02</v>
      </c>
    </row>
    <row r="14" spans="1:9">
      <c r="A14" s="320" t="s">
        <v>151</v>
      </c>
      <c r="B14" s="322">
        <v>0.27</v>
      </c>
    </row>
    <row r="15" spans="1:9">
      <c r="A15" s="320" t="s">
        <v>152</v>
      </c>
      <c r="B15" s="322">
        <v>0.13</v>
      </c>
    </row>
    <row r="16" spans="1:9">
      <c r="A16" s="320" t="s">
        <v>153</v>
      </c>
      <c r="B16" s="322">
        <v>0.39</v>
      </c>
    </row>
    <row r="17" spans="1:2">
      <c r="A17" s="320" t="s">
        <v>171</v>
      </c>
      <c r="B17" s="322">
        <v>0.06</v>
      </c>
    </row>
    <row r="18" spans="1:2">
      <c r="A18" s="320" t="s">
        <v>154</v>
      </c>
      <c r="B18" s="322">
        <v>0.16</v>
      </c>
    </row>
    <row r="19" spans="1:2">
      <c r="A19" s="320" t="s">
        <v>155</v>
      </c>
      <c r="B19" s="322">
        <v>0.13</v>
      </c>
    </row>
    <row r="20" spans="1:2">
      <c r="A20" s="320" t="s">
        <v>156</v>
      </c>
      <c r="B20" s="322">
        <v>0.24</v>
      </c>
    </row>
    <row r="21" spans="1:2">
      <c r="A21" s="320" t="s">
        <v>157</v>
      </c>
      <c r="B21" s="322">
        <v>0.13</v>
      </c>
    </row>
    <row r="22" spans="1:2">
      <c r="A22" s="320" t="s">
        <v>158</v>
      </c>
      <c r="B22" s="322">
        <v>-0.1</v>
      </c>
    </row>
    <row r="23" spans="1:2">
      <c r="A23" s="320" t="s">
        <v>159</v>
      </c>
      <c r="B23" s="322">
        <v>0.22</v>
      </c>
    </row>
    <row r="24" spans="1:2">
      <c r="A24" s="320" t="s">
        <v>160</v>
      </c>
      <c r="B24" s="322">
        <v>7.0000000000000007E-2</v>
      </c>
    </row>
    <row r="25" spans="1:2">
      <c r="A25" s="320" t="s">
        <v>161</v>
      </c>
      <c r="B25" s="322">
        <v>-0.01</v>
      </c>
    </row>
    <row r="26" spans="1:2">
      <c r="A26" s="320" t="s">
        <v>162</v>
      </c>
      <c r="B26" s="322">
        <v>0.1</v>
      </c>
    </row>
    <row r="27" spans="1:2">
      <c r="A27" s="320" t="s">
        <v>163</v>
      </c>
      <c r="B27" s="322">
        <v>0.17</v>
      </c>
    </row>
    <row r="28" spans="1:2">
      <c r="A28" s="320" t="s">
        <v>164</v>
      </c>
      <c r="B28" s="322">
        <v>0.27</v>
      </c>
    </row>
    <row r="29" spans="1:2">
      <c r="A29" s="320" t="s">
        <v>165</v>
      </c>
      <c r="B29" s="322">
        <v>0.1</v>
      </c>
    </row>
    <row r="30" spans="1:2">
      <c r="A30" s="320" t="s">
        <v>144</v>
      </c>
      <c r="B30" s="322">
        <v>7.0000000000000007E-2</v>
      </c>
    </row>
    <row r="31" spans="1:2">
      <c r="A31" s="320" t="s">
        <v>166</v>
      </c>
      <c r="B31" s="322">
        <v>0.2</v>
      </c>
    </row>
    <row r="32" spans="1:2">
      <c r="A32" s="320" t="s">
        <v>167</v>
      </c>
      <c r="B32" s="322">
        <v>0.05</v>
      </c>
    </row>
    <row r="33" spans="1:2">
      <c r="A33" s="320" t="s">
        <v>168</v>
      </c>
      <c r="B33" s="322">
        <v>0.11</v>
      </c>
    </row>
    <row r="34" spans="1:2">
      <c r="A34" s="320" t="s">
        <v>169</v>
      </c>
      <c r="B34" s="322">
        <v>0.25</v>
      </c>
    </row>
    <row r="35" spans="1:2">
      <c r="A35" s="320" t="s">
        <v>146</v>
      </c>
      <c r="B35" s="322">
        <v>0.01</v>
      </c>
    </row>
    <row r="36" spans="1:2">
      <c r="A36" s="321" t="s">
        <v>170</v>
      </c>
      <c r="B36" s="323">
        <v>0.17</v>
      </c>
    </row>
    <row r="38" spans="1:2">
      <c r="A38" s="618" t="s">
        <v>491</v>
      </c>
      <c r="B38" s="618"/>
    </row>
  </sheetData>
  <mergeCells count="3">
    <mergeCell ref="A38:B38"/>
    <mergeCell ref="A1:G1"/>
    <mergeCell ref="A2:I2"/>
  </mergeCells>
  <pageMargins left="0.15748031496062992" right="0.15748031496062992" top="0.98425196850393704" bottom="0.98425196850393704" header="0.51181102362204722" footer="0.51181102362204722"/>
  <pageSetup paperSize="9" scale="94" orientation="landscape" r:id="rId1"/>
  <headerFooter alignWithMargins="0">
    <oddFooter>&amp;L© Crown Copyright 2015</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sqref="A1:G1"/>
    </sheetView>
  </sheetViews>
  <sheetFormatPr defaultRowHeight="12.75"/>
  <cols>
    <col min="1" max="1" width="21.140625" style="317" customWidth="1"/>
    <col min="2" max="2" width="9.140625" style="317"/>
    <col min="3" max="3" width="10.5703125" style="317" customWidth="1"/>
    <col min="4" max="16384" width="9.140625" style="317"/>
  </cols>
  <sheetData>
    <row r="1" spans="1:8" s="511" customFormat="1" ht="18" customHeight="1">
      <c r="A1" s="604" t="s">
        <v>517</v>
      </c>
      <c r="B1" s="604"/>
      <c r="C1" s="604"/>
      <c r="D1" s="604"/>
      <c r="E1" s="604"/>
      <c r="F1" s="604"/>
      <c r="G1" s="604"/>
    </row>
    <row r="2" spans="1:8" ht="18" customHeight="1">
      <c r="A2" s="609" t="s">
        <v>717</v>
      </c>
      <c r="B2" s="609"/>
      <c r="C2" s="609"/>
      <c r="D2" s="609"/>
      <c r="E2" s="609"/>
      <c r="F2" s="609"/>
      <c r="G2" s="609"/>
      <c r="H2" s="609"/>
    </row>
    <row r="3" spans="1:8">
      <c r="A3" s="71"/>
    </row>
    <row r="4" spans="1:8" ht="20.25" customHeight="1">
      <c r="A4" s="136" t="s">
        <v>422</v>
      </c>
      <c r="B4" s="136">
        <v>2012</v>
      </c>
      <c r="C4" s="136">
        <v>2037</v>
      </c>
      <c r="D4" s="328"/>
    </row>
    <row r="5" spans="1:8">
      <c r="A5" s="328" t="s">
        <v>423</v>
      </c>
      <c r="B5" s="318">
        <v>849172</v>
      </c>
      <c r="C5" s="318">
        <v>1149182</v>
      </c>
      <c r="D5" s="328"/>
    </row>
    <row r="6" spans="1:8">
      <c r="A6" s="328" t="s">
        <v>424</v>
      </c>
      <c r="B6" s="318">
        <v>731342</v>
      </c>
      <c r="C6" s="318">
        <v>869880</v>
      </c>
      <c r="D6" s="328"/>
    </row>
    <row r="7" spans="1:8">
      <c r="A7" s="328" t="s">
        <v>425</v>
      </c>
      <c r="B7" s="318">
        <v>154938</v>
      </c>
      <c r="C7" s="318">
        <v>196307</v>
      </c>
      <c r="D7" s="328"/>
    </row>
    <row r="8" spans="1:8">
      <c r="A8" s="328" t="s">
        <v>426</v>
      </c>
      <c r="B8" s="318">
        <v>447365</v>
      </c>
      <c r="C8" s="318">
        <v>396829</v>
      </c>
      <c r="D8" s="328"/>
    </row>
    <row r="9" spans="1:8">
      <c r="A9" s="325" t="s">
        <v>427</v>
      </c>
      <c r="B9" s="319">
        <v>204388</v>
      </c>
      <c r="C9" s="319">
        <v>170575</v>
      </c>
      <c r="D9" s="328"/>
    </row>
    <row r="10" spans="1:8">
      <c r="D10" s="328"/>
    </row>
    <row r="11" spans="1:8">
      <c r="A11" s="36" t="s">
        <v>506</v>
      </c>
      <c r="B11" s="260"/>
      <c r="C11" s="260"/>
      <c r="D11" s="260"/>
      <c r="E11" s="260"/>
      <c r="F11" s="260"/>
      <c r="G11" s="260"/>
      <c r="H11" s="260"/>
    </row>
    <row r="12" spans="1:8" ht="35.25" customHeight="1">
      <c r="A12" s="601" t="s">
        <v>654</v>
      </c>
      <c r="B12" s="601"/>
      <c r="C12" s="601"/>
      <c r="D12" s="601"/>
      <c r="E12" s="601"/>
      <c r="F12" s="601"/>
      <c r="G12" s="601"/>
      <c r="H12" s="601"/>
    </row>
    <row r="13" spans="1:8">
      <c r="A13" s="260"/>
      <c r="B13" s="260"/>
      <c r="C13" s="260"/>
      <c r="D13" s="260"/>
      <c r="E13" s="260"/>
      <c r="F13" s="260"/>
      <c r="G13" s="260"/>
      <c r="H13" s="260"/>
    </row>
    <row r="14" spans="1:8">
      <c r="A14" s="618" t="s">
        <v>491</v>
      </c>
      <c r="B14" s="618"/>
      <c r="C14" s="260"/>
      <c r="D14" s="260"/>
      <c r="E14" s="260"/>
      <c r="F14" s="260"/>
      <c r="G14" s="260"/>
      <c r="H14" s="260"/>
    </row>
  </sheetData>
  <mergeCells count="4">
    <mergeCell ref="A14:B14"/>
    <mergeCell ref="A1:G1"/>
    <mergeCell ref="A2:H2"/>
    <mergeCell ref="A12:H12"/>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selection sqref="A1:G1"/>
    </sheetView>
  </sheetViews>
  <sheetFormatPr defaultRowHeight="12.75"/>
  <cols>
    <col min="1" max="1" width="11.42578125" style="317" customWidth="1"/>
    <col min="2" max="16384" width="9.140625" style="317"/>
  </cols>
  <sheetData>
    <row r="1" spans="1:10" s="511" customFormat="1" ht="18" customHeight="1">
      <c r="A1" s="604" t="s">
        <v>517</v>
      </c>
      <c r="B1" s="604"/>
      <c r="C1" s="604"/>
      <c r="D1" s="604"/>
      <c r="E1" s="604"/>
      <c r="F1" s="604"/>
      <c r="G1" s="604"/>
    </row>
    <row r="2" spans="1:10" ht="18" customHeight="1">
      <c r="A2" s="609" t="s">
        <v>718</v>
      </c>
      <c r="B2" s="609"/>
      <c r="C2" s="609"/>
      <c r="D2" s="609"/>
      <c r="E2" s="609"/>
      <c r="F2" s="609"/>
      <c r="G2" s="609"/>
      <c r="H2" s="609"/>
      <c r="I2" s="609"/>
      <c r="J2" s="609"/>
    </row>
    <row r="3" spans="1:10">
      <c r="A3" s="71"/>
    </row>
    <row r="4" spans="1:10" ht="38.25">
      <c r="A4" s="530" t="s">
        <v>428</v>
      </c>
      <c r="B4" s="136">
        <v>2012</v>
      </c>
      <c r="C4" s="136">
        <v>2037</v>
      </c>
      <c r="D4" s="328"/>
    </row>
    <row r="5" spans="1:10">
      <c r="A5" s="538" t="s">
        <v>429</v>
      </c>
      <c r="B5" s="318">
        <v>117424</v>
      </c>
      <c r="C5" s="318">
        <v>125460</v>
      </c>
      <c r="D5" s="328"/>
    </row>
    <row r="6" spans="1:10">
      <c r="A6" s="342" t="s">
        <v>430</v>
      </c>
      <c r="B6" s="318">
        <v>345461</v>
      </c>
      <c r="C6" s="318">
        <v>358912</v>
      </c>
      <c r="D6" s="328"/>
    </row>
    <row r="7" spans="1:10">
      <c r="A7" s="342" t="s">
        <v>431</v>
      </c>
      <c r="B7" s="318">
        <v>417172</v>
      </c>
      <c r="C7" s="318">
        <v>452719</v>
      </c>
      <c r="D7" s="328"/>
    </row>
    <row r="8" spans="1:10">
      <c r="A8" s="342" t="s">
        <v>432</v>
      </c>
      <c r="B8" s="318">
        <v>478661</v>
      </c>
      <c r="C8" s="318">
        <v>481004</v>
      </c>
      <c r="D8" s="328"/>
    </row>
    <row r="9" spans="1:10">
      <c r="A9" s="342" t="s">
        <v>433</v>
      </c>
      <c r="B9" s="318">
        <v>400867</v>
      </c>
      <c r="C9" s="318">
        <v>398069</v>
      </c>
      <c r="D9" s="328"/>
    </row>
    <row r="10" spans="1:10">
      <c r="A10" s="342" t="s">
        <v>199</v>
      </c>
      <c r="B10" s="318">
        <v>326855</v>
      </c>
      <c r="C10" s="318">
        <v>420680</v>
      </c>
      <c r="D10" s="328"/>
    </row>
    <row r="11" spans="1:10">
      <c r="A11" s="342" t="s">
        <v>434</v>
      </c>
      <c r="B11" s="318">
        <v>223388</v>
      </c>
      <c r="C11" s="318">
        <v>344732</v>
      </c>
      <c r="D11" s="328"/>
    </row>
    <row r="12" spans="1:10">
      <c r="A12" s="533" t="s">
        <v>435</v>
      </c>
      <c r="B12" s="319">
        <v>77379</v>
      </c>
      <c r="C12" s="319">
        <v>201198</v>
      </c>
      <c r="D12" s="328"/>
    </row>
    <row r="14" spans="1:10">
      <c r="A14" s="36" t="s">
        <v>506</v>
      </c>
      <c r="B14" s="260"/>
      <c r="C14" s="260"/>
      <c r="D14" s="260"/>
      <c r="E14" s="260"/>
      <c r="F14" s="260"/>
      <c r="G14" s="260"/>
      <c r="H14" s="260"/>
      <c r="I14" s="260"/>
      <c r="J14" s="260"/>
    </row>
    <row r="15" spans="1:10" ht="34.5" customHeight="1">
      <c r="A15" s="601" t="s">
        <v>596</v>
      </c>
      <c r="B15" s="601"/>
      <c r="C15" s="601"/>
      <c r="D15" s="601"/>
      <c r="E15" s="601"/>
      <c r="F15" s="601"/>
      <c r="G15" s="601"/>
      <c r="H15" s="601"/>
      <c r="I15" s="601"/>
      <c r="J15" s="601"/>
    </row>
    <row r="16" spans="1:10" ht="12.75" customHeight="1">
      <c r="A16" s="252"/>
      <c r="B16" s="252"/>
      <c r="C16" s="252"/>
      <c r="D16" s="252"/>
      <c r="E16" s="252"/>
      <c r="F16" s="252"/>
      <c r="G16" s="252"/>
      <c r="H16" s="252"/>
      <c r="I16" s="252"/>
      <c r="J16" s="252"/>
    </row>
    <row r="17" spans="1:2">
      <c r="A17" s="618" t="s">
        <v>491</v>
      </c>
      <c r="B17" s="618"/>
    </row>
  </sheetData>
  <mergeCells count="4">
    <mergeCell ref="A17:B17"/>
    <mergeCell ref="A15:J15"/>
    <mergeCell ref="A1:G1"/>
    <mergeCell ref="A2:J2"/>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workbookViewId="0">
      <selection sqref="A1:G1"/>
    </sheetView>
  </sheetViews>
  <sheetFormatPr defaultRowHeight="12.75"/>
  <cols>
    <col min="1" max="1" width="11.5703125" style="303" customWidth="1"/>
    <col min="2" max="4" width="9.140625" style="303"/>
    <col min="5" max="5" width="9.140625" style="303" customWidth="1"/>
    <col min="6" max="6" width="10.28515625" style="303" customWidth="1"/>
    <col min="7" max="16384" width="9.140625" style="303"/>
  </cols>
  <sheetData>
    <row r="1" spans="1:7" s="227" customFormat="1" ht="18" customHeight="1">
      <c r="A1" s="671" t="s">
        <v>641</v>
      </c>
      <c r="B1" s="671"/>
      <c r="C1" s="671"/>
      <c r="D1" s="671"/>
      <c r="E1" s="671"/>
      <c r="F1" s="671"/>
      <c r="G1" s="671"/>
    </row>
    <row r="2" spans="1:7" s="227" customFormat="1" ht="15.75">
      <c r="A2" s="671" t="s">
        <v>719</v>
      </c>
      <c r="B2" s="671"/>
      <c r="C2" s="671"/>
      <c r="D2" s="671"/>
      <c r="E2" s="671"/>
      <c r="F2" s="671"/>
      <c r="G2" s="671"/>
    </row>
    <row r="3" spans="1:7" s="227" customFormat="1" ht="15.75"/>
    <row r="4" spans="1:7" ht="38.25">
      <c r="A4" s="229" t="s">
        <v>751</v>
      </c>
      <c r="B4" s="540" t="s">
        <v>640</v>
      </c>
      <c r="C4" s="540" t="s">
        <v>639</v>
      </c>
      <c r="D4" s="540" t="s">
        <v>638</v>
      </c>
      <c r="E4" s="540" t="s">
        <v>637</v>
      </c>
      <c r="F4" s="540" t="s">
        <v>636</v>
      </c>
      <c r="G4" s="539"/>
    </row>
    <row r="5" spans="1:7">
      <c r="A5" s="303" t="s">
        <v>635</v>
      </c>
      <c r="B5" s="305">
        <v>83.572202621105248</v>
      </c>
      <c r="C5" s="305">
        <v>14.065550548873713</v>
      </c>
      <c r="D5" s="305">
        <v>1.9263781319195792</v>
      </c>
      <c r="E5" s="305">
        <v>0.32935696816979887</v>
      </c>
      <c r="F5" s="305">
        <v>0.10651172993165134</v>
      </c>
    </row>
    <row r="6" spans="1:7">
      <c r="A6" s="303" t="s">
        <v>634</v>
      </c>
      <c r="B6" s="305">
        <v>73.133719533018805</v>
      </c>
      <c r="C6" s="305">
        <v>22.235836885442886</v>
      </c>
      <c r="D6" s="305">
        <v>3.7238651168085406</v>
      </c>
      <c r="E6" s="305">
        <v>0.72918379479136364</v>
      </c>
      <c r="F6" s="305">
        <v>0.177394669938402</v>
      </c>
    </row>
    <row r="7" spans="1:7">
      <c r="A7" s="303" t="s">
        <v>633</v>
      </c>
      <c r="B7" s="305">
        <v>63.275275839281186</v>
      </c>
      <c r="C7" s="305">
        <v>29.04408183694051</v>
      </c>
      <c r="D7" s="305">
        <v>5.7406638724343537</v>
      </c>
      <c r="E7" s="305">
        <v>1.5379266836198744</v>
      </c>
      <c r="F7" s="305">
        <v>0.40205176772406936</v>
      </c>
    </row>
    <row r="8" spans="1:7">
      <c r="A8" s="303" t="s">
        <v>632</v>
      </c>
      <c r="B8" s="305">
        <v>52.100624692868791</v>
      </c>
      <c r="C8" s="305">
        <v>33.563210765979768</v>
      </c>
      <c r="D8" s="305">
        <v>9.5101350024395934</v>
      </c>
      <c r="E8" s="305">
        <v>3.706086238514493</v>
      </c>
      <c r="F8" s="305">
        <v>1.1199433001973496</v>
      </c>
    </row>
    <row r="9" spans="1:7">
      <c r="A9" s="303" t="s">
        <v>631</v>
      </c>
      <c r="B9" s="305">
        <v>36.19080940148001</v>
      </c>
      <c r="C9" s="305">
        <v>38.016851347724398</v>
      </c>
      <c r="D9" s="305">
        <v>16.482976112879108</v>
      </c>
      <c r="E9" s="305">
        <v>7.0361565890878417</v>
      </c>
      <c r="F9" s="305">
        <v>2.2732065488286493</v>
      </c>
    </row>
    <row r="10" spans="1:7">
      <c r="A10" s="303" t="s">
        <v>630</v>
      </c>
      <c r="B10" s="305">
        <v>22.325194274707759</v>
      </c>
      <c r="C10" s="305">
        <v>40.04591192879915</v>
      </c>
      <c r="D10" s="305">
        <v>26.1855738575983</v>
      </c>
      <c r="E10" s="305">
        <v>8.7064542375132845</v>
      </c>
      <c r="F10" s="305">
        <v>2.7368657013815088</v>
      </c>
    </row>
    <row r="11" spans="1:7">
      <c r="A11" s="303" t="s">
        <v>629</v>
      </c>
      <c r="B11" s="305">
        <v>12.580665413248129</v>
      </c>
      <c r="C11" s="305">
        <v>35.67055138300087</v>
      </c>
      <c r="D11" s="305">
        <v>36.433506587055867</v>
      </c>
      <c r="E11" s="305">
        <v>11.599628600411711</v>
      </c>
      <c r="F11" s="305">
        <v>3.7156480162834264</v>
      </c>
    </row>
    <row r="12" spans="1:7">
      <c r="A12" s="309" t="s">
        <v>628</v>
      </c>
      <c r="B12" s="310">
        <v>7.3350141166916893</v>
      </c>
      <c r="C12" s="310">
        <v>27.97748883412179</v>
      </c>
      <c r="D12" s="310">
        <v>45.35471138683512</v>
      </c>
      <c r="E12" s="310">
        <v>14.489674513469875</v>
      </c>
      <c r="F12" s="310">
        <v>4.8431111488815235</v>
      </c>
    </row>
    <row r="14" spans="1:7">
      <c r="A14" s="670" t="s">
        <v>491</v>
      </c>
      <c r="B14" s="670"/>
    </row>
    <row r="31" spans="1:4">
      <c r="A31" s="306"/>
      <c r="B31" s="306"/>
      <c r="C31" s="306"/>
      <c r="D31" s="306"/>
    </row>
    <row r="33" spans="1:4">
      <c r="A33" s="306"/>
      <c r="B33" s="306"/>
      <c r="C33" s="306"/>
      <c r="D33" s="306"/>
    </row>
    <row r="35" spans="1:4">
      <c r="A35" s="306"/>
      <c r="B35" s="306"/>
      <c r="C35" s="306"/>
      <c r="D35" s="306"/>
    </row>
    <row r="37" spans="1:4">
      <c r="A37" s="306"/>
      <c r="B37" s="306"/>
      <c r="C37" s="306"/>
      <c r="D37" s="306"/>
    </row>
    <row r="39" spans="1:4">
      <c r="A39" s="306"/>
      <c r="B39" s="306"/>
      <c r="C39" s="306"/>
      <c r="D39" s="306"/>
    </row>
    <row r="41" spans="1:4">
      <c r="A41" s="306"/>
      <c r="B41" s="306"/>
      <c r="C41" s="306"/>
      <c r="D41" s="306"/>
    </row>
    <row r="43" spans="1:4">
      <c r="A43" s="306"/>
      <c r="B43" s="306"/>
      <c r="C43" s="306"/>
      <c r="D43" s="306"/>
    </row>
    <row r="45" spans="1:4">
      <c r="A45" s="306"/>
      <c r="B45" s="306"/>
      <c r="C45" s="306"/>
      <c r="D45" s="306"/>
    </row>
    <row r="50" spans="1:4">
      <c r="A50" s="306"/>
      <c r="B50" s="306"/>
      <c r="C50" s="306"/>
      <c r="D50" s="306"/>
    </row>
    <row r="51" spans="1:4">
      <c r="A51" s="306"/>
      <c r="B51" s="306"/>
      <c r="C51" s="306"/>
      <c r="D51" s="306"/>
    </row>
    <row r="52" spans="1:4">
      <c r="A52" s="306"/>
      <c r="B52" s="306"/>
      <c r="C52" s="306"/>
      <c r="D52" s="306"/>
    </row>
    <row r="53" spans="1:4">
      <c r="A53" s="306"/>
      <c r="B53" s="306"/>
      <c r="C53" s="306"/>
      <c r="D53" s="306"/>
    </row>
    <row r="54" spans="1:4">
      <c r="A54" s="306"/>
      <c r="B54" s="306"/>
      <c r="C54" s="306"/>
      <c r="D54" s="306"/>
    </row>
    <row r="55" spans="1:4">
      <c r="A55" s="306"/>
      <c r="B55" s="306"/>
      <c r="C55" s="306"/>
      <c r="D55" s="306"/>
    </row>
    <row r="56" spans="1:4">
      <c r="A56" s="306"/>
      <c r="B56" s="306"/>
      <c r="C56" s="306"/>
      <c r="D56" s="306"/>
    </row>
    <row r="57" spans="1:4">
      <c r="A57" s="306"/>
      <c r="B57" s="306"/>
      <c r="C57" s="306"/>
      <c r="D57" s="306"/>
    </row>
    <row r="58" spans="1:4">
      <c r="A58" s="306"/>
      <c r="B58" s="306"/>
      <c r="C58" s="306"/>
      <c r="D58" s="306"/>
    </row>
    <row r="59" spans="1:4">
      <c r="A59" s="306"/>
      <c r="B59" s="306"/>
      <c r="C59" s="306"/>
      <c r="D59" s="306"/>
    </row>
    <row r="60" spans="1:4">
      <c r="A60" s="306"/>
      <c r="B60" s="306"/>
      <c r="C60" s="306"/>
      <c r="D60" s="306"/>
    </row>
    <row r="61" spans="1:4">
      <c r="A61" s="306"/>
      <c r="B61" s="306"/>
      <c r="C61" s="306"/>
      <c r="D61" s="306"/>
    </row>
    <row r="62" spans="1:4">
      <c r="A62" s="306"/>
      <c r="B62" s="306"/>
      <c r="C62" s="306"/>
      <c r="D62" s="306"/>
    </row>
    <row r="63" spans="1:4">
      <c r="A63" s="306"/>
      <c r="B63" s="306"/>
      <c r="C63" s="306"/>
      <c r="D63" s="306"/>
    </row>
    <row r="64" spans="1:4">
      <c r="A64" s="306"/>
      <c r="B64" s="306"/>
      <c r="C64" s="306"/>
      <c r="D64" s="306"/>
    </row>
    <row r="68" spans="1:4">
      <c r="A68" s="306"/>
      <c r="B68" s="306"/>
      <c r="C68" s="306"/>
      <c r="D68" s="306"/>
    </row>
    <row r="70" spans="1:4">
      <c r="A70" s="306"/>
      <c r="B70" s="306"/>
      <c r="C70" s="306"/>
      <c r="D70" s="306"/>
    </row>
    <row r="72" spans="1:4">
      <c r="A72" s="306"/>
      <c r="B72" s="306"/>
      <c r="C72" s="306"/>
      <c r="D72" s="306"/>
    </row>
    <row r="74" spans="1:4">
      <c r="A74" s="306"/>
      <c r="B74" s="306"/>
      <c r="C74" s="306"/>
      <c r="D74" s="306"/>
    </row>
    <row r="76" spans="1:4">
      <c r="A76" s="306"/>
      <c r="B76" s="306"/>
      <c r="C76" s="306"/>
      <c r="D76" s="306"/>
    </row>
    <row r="78" spans="1:4">
      <c r="A78" s="306"/>
      <c r="B78" s="306"/>
      <c r="C78" s="306"/>
      <c r="D78" s="306"/>
    </row>
    <row r="80" spans="1:4">
      <c r="A80" s="306"/>
      <c r="B80" s="306"/>
      <c r="C80" s="306"/>
      <c r="D80" s="306"/>
    </row>
    <row r="82" spans="1:4">
      <c r="A82" s="306"/>
      <c r="B82" s="306"/>
      <c r="C82" s="306"/>
      <c r="D82" s="306"/>
    </row>
  </sheetData>
  <mergeCells count="3">
    <mergeCell ref="A14:B14"/>
    <mergeCell ref="A2:G2"/>
    <mergeCell ref="A1:G1"/>
  </mergeCells>
  <pageMargins left="0.15748031496062992" right="0.15748031496062992" top="0.98425196850393704" bottom="0.98425196850393704" header="0.51181102362204722" footer="0.51181102362204722"/>
  <pageSetup paperSize="9" scale="43" orientation="landscape" r:id="rId1"/>
  <headerFooter alignWithMargins="0">
    <oddFooter>&amp;L© Crown Copyright 2015</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workbookViewId="0">
      <selection sqref="A1:G1"/>
    </sheetView>
  </sheetViews>
  <sheetFormatPr defaultRowHeight="12.75"/>
  <cols>
    <col min="1" max="1" width="11.42578125" style="303" customWidth="1"/>
    <col min="2" max="2" width="10.28515625" style="303" customWidth="1"/>
    <col min="3" max="4" width="11.28515625" style="303" customWidth="1"/>
    <col min="5" max="5" width="11.5703125" style="303" customWidth="1"/>
    <col min="6" max="16384" width="9.140625" style="303"/>
  </cols>
  <sheetData>
    <row r="1" spans="1:9" s="228" customFormat="1" ht="18" customHeight="1">
      <c r="A1" s="672" t="s">
        <v>641</v>
      </c>
      <c r="B1" s="672"/>
      <c r="C1" s="672"/>
      <c r="D1" s="672"/>
      <c r="E1" s="672"/>
      <c r="F1" s="672"/>
      <c r="G1" s="672"/>
    </row>
    <row r="2" spans="1:9" s="228" customFormat="1" ht="15.75">
      <c r="A2" s="672" t="s">
        <v>774</v>
      </c>
      <c r="B2" s="672"/>
      <c r="C2" s="672"/>
      <c r="D2" s="672"/>
      <c r="E2" s="672"/>
      <c r="F2" s="672"/>
      <c r="G2" s="672"/>
      <c r="H2" s="672"/>
      <c r="I2" s="672"/>
    </row>
    <row r="3" spans="1:9">
      <c r="B3" s="305"/>
      <c r="C3" s="305"/>
      <c r="D3" s="305"/>
      <c r="E3" s="306"/>
      <c r="F3" s="305"/>
    </row>
    <row r="4" spans="1:9" ht="63.75">
      <c r="A4" s="229" t="s">
        <v>751</v>
      </c>
      <c r="B4" s="540" t="s">
        <v>643</v>
      </c>
      <c r="C4" s="540" t="s">
        <v>642</v>
      </c>
      <c r="D4" s="305"/>
      <c r="E4" s="306"/>
      <c r="F4" s="305"/>
    </row>
    <row r="5" spans="1:9" ht="14.25" customHeight="1">
      <c r="A5" s="303" t="s">
        <v>635</v>
      </c>
      <c r="B5" s="305">
        <v>3.1057554529967883</v>
      </c>
      <c r="C5" s="305">
        <v>1.6897824039566489</v>
      </c>
      <c r="D5" s="305"/>
      <c r="E5" s="306"/>
    </row>
    <row r="6" spans="1:9">
      <c r="A6" s="303" t="s">
        <v>634</v>
      </c>
      <c r="B6" s="305">
        <v>4.0971528313580654</v>
      </c>
      <c r="C6" s="305">
        <v>2.137748067947534</v>
      </c>
      <c r="D6" s="305"/>
      <c r="E6" s="306"/>
    </row>
    <row r="7" spans="1:9">
      <c r="A7" s="303" t="s">
        <v>633</v>
      </c>
      <c r="B7" s="305">
        <v>4.9280187973811937</v>
      </c>
      <c r="C7" s="305">
        <v>3.1450847935120265</v>
      </c>
      <c r="D7" s="305"/>
      <c r="E7" s="306"/>
    </row>
    <row r="8" spans="1:9">
      <c r="A8" s="303" t="s">
        <v>632</v>
      </c>
      <c r="B8" s="305">
        <v>7.4338189534103236</v>
      </c>
      <c r="C8" s="305">
        <v>6.6404057666911349</v>
      </c>
      <c r="D8" s="305"/>
      <c r="E8" s="306"/>
    </row>
    <row r="9" spans="1:9">
      <c r="A9" s="303" t="s">
        <v>631</v>
      </c>
      <c r="B9" s="305">
        <v>12.895211073195046</v>
      </c>
      <c r="C9" s="305">
        <v>12.829262681645643</v>
      </c>
      <c r="D9" s="305"/>
      <c r="E9" s="306"/>
    </row>
    <row r="10" spans="1:9">
      <c r="A10" s="303" t="s">
        <v>630</v>
      </c>
      <c r="B10" s="305">
        <v>21.908832027098832</v>
      </c>
      <c r="C10" s="305">
        <v>19.457566750797024</v>
      </c>
      <c r="D10" s="305"/>
      <c r="E10" s="306"/>
    </row>
    <row r="11" spans="1:9">
      <c r="A11" s="307" t="s">
        <v>629</v>
      </c>
      <c r="B11" s="308">
        <v>30.052306543439542</v>
      </c>
      <c r="C11" s="308">
        <v>31.531626789673506</v>
      </c>
      <c r="D11" s="305"/>
      <c r="E11" s="306"/>
    </row>
    <row r="12" spans="1:9">
      <c r="A12" s="309" t="s">
        <v>628</v>
      </c>
      <c r="B12" s="310">
        <v>29.317394219238359</v>
      </c>
      <c r="C12" s="310">
        <v>53.615100610936423</v>
      </c>
      <c r="D12" s="305"/>
      <c r="E12" s="306"/>
    </row>
    <row r="14" spans="1:9">
      <c r="A14" s="670" t="s">
        <v>491</v>
      </c>
      <c r="B14" s="670"/>
    </row>
  </sheetData>
  <mergeCells count="3">
    <mergeCell ref="A14:B14"/>
    <mergeCell ref="A2:I2"/>
    <mergeCell ref="A1:G1"/>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sqref="A1:G1"/>
    </sheetView>
  </sheetViews>
  <sheetFormatPr defaultRowHeight="12.75"/>
  <cols>
    <col min="1" max="1" width="11.7109375" style="303" customWidth="1"/>
    <col min="2" max="2" width="12.28515625" style="303" customWidth="1"/>
    <col min="3" max="8" width="10.28515625" style="303" customWidth="1"/>
    <col min="9" max="9" width="12.28515625" style="303" customWidth="1"/>
    <col min="10" max="12" width="10.28515625" style="303" customWidth="1"/>
    <col min="13" max="16384" width="9.140625" style="303"/>
  </cols>
  <sheetData>
    <row r="1" spans="1:12" s="228" customFormat="1" ht="18" customHeight="1">
      <c r="A1" s="672" t="s">
        <v>641</v>
      </c>
      <c r="B1" s="672"/>
      <c r="C1" s="672"/>
      <c r="D1" s="672"/>
      <c r="E1" s="672"/>
      <c r="F1" s="672"/>
      <c r="G1" s="672"/>
    </row>
    <row r="2" spans="1:12" s="228" customFormat="1" ht="15.75">
      <c r="A2" s="672" t="s">
        <v>720</v>
      </c>
      <c r="B2" s="672"/>
      <c r="C2" s="672"/>
      <c r="D2" s="672"/>
      <c r="E2" s="672"/>
      <c r="F2" s="672"/>
      <c r="G2" s="672"/>
      <c r="H2" s="672"/>
      <c r="I2" s="672"/>
    </row>
    <row r="3" spans="1:12" s="228" customFormat="1" ht="15.75"/>
    <row r="4" spans="1:12" s="542" customFormat="1" ht="38.25">
      <c r="A4" s="543" t="s">
        <v>762</v>
      </c>
      <c r="B4" s="540" t="s">
        <v>441</v>
      </c>
      <c r="C4" s="540" t="s">
        <v>443</v>
      </c>
      <c r="D4" s="540" t="s">
        <v>440</v>
      </c>
      <c r="E4" s="540" t="s">
        <v>442</v>
      </c>
      <c r="H4" s="543" t="s">
        <v>763</v>
      </c>
      <c r="I4" s="540" t="s">
        <v>441</v>
      </c>
      <c r="J4" s="540" t="s">
        <v>443</v>
      </c>
      <c r="K4" s="540" t="s">
        <v>440</v>
      </c>
      <c r="L4" s="540" t="s">
        <v>442</v>
      </c>
    </row>
    <row r="5" spans="1:12">
      <c r="A5" s="303" t="s">
        <v>635</v>
      </c>
      <c r="B5" s="305">
        <v>0.61372056635387306</v>
      </c>
      <c r="C5" s="305">
        <v>0.42783507352282851</v>
      </c>
      <c r="D5" s="305">
        <v>0.90704446329827371</v>
      </c>
      <c r="E5" s="305">
        <v>0.46663227500820709</v>
      </c>
      <c r="H5" s="303" t="s">
        <v>635</v>
      </c>
      <c r="I5" s="305">
        <v>0.51875454189725534</v>
      </c>
      <c r="J5" s="305">
        <v>0.36133937056291576</v>
      </c>
      <c r="K5" s="305">
        <v>0.72826876851696576</v>
      </c>
      <c r="L5" s="305">
        <v>0.25311644027055735</v>
      </c>
    </row>
    <row r="6" spans="1:12">
      <c r="A6" s="303" t="s">
        <v>634</v>
      </c>
      <c r="B6" s="305">
        <v>0.87950442276802476</v>
      </c>
      <c r="C6" s="305">
        <v>0.65954942360429558</v>
      </c>
      <c r="D6" s="305">
        <v>1.1458487833048792</v>
      </c>
      <c r="E6" s="305">
        <v>1.9426728477071979</v>
      </c>
      <c r="H6" s="303" t="s">
        <v>634</v>
      </c>
      <c r="I6" s="305">
        <v>0.8048034726952995</v>
      </c>
      <c r="J6" s="305">
        <v>0.50411115159772502</v>
      </c>
      <c r="K6" s="305">
        <v>1.0129750796090049</v>
      </c>
      <c r="L6" s="305">
        <v>2.9765054419289934</v>
      </c>
    </row>
    <row r="7" spans="1:12">
      <c r="A7" s="303" t="s">
        <v>633</v>
      </c>
      <c r="B7" s="305">
        <v>1.3496364958750118</v>
      </c>
      <c r="C7" s="305">
        <v>0.76078720173337755</v>
      </c>
      <c r="D7" s="305">
        <v>1.7860240347892771</v>
      </c>
      <c r="E7" s="305">
        <v>4.2567565511385945</v>
      </c>
      <c r="H7" s="303" t="s">
        <v>633</v>
      </c>
      <c r="I7" s="305">
        <v>1.0979570146433633</v>
      </c>
      <c r="J7" s="305">
        <v>0.51960321209258387</v>
      </c>
      <c r="K7" s="305">
        <v>1.5833136513934813</v>
      </c>
      <c r="L7" s="305">
        <v>5.7912139820500705</v>
      </c>
    </row>
    <row r="8" spans="1:12">
      <c r="A8" s="303" t="s">
        <v>632</v>
      </c>
      <c r="B8" s="305">
        <v>2.9866180157673359</v>
      </c>
      <c r="C8" s="305">
        <v>1.226547476742373</v>
      </c>
      <c r="D8" s="305">
        <v>4.1540245417024346</v>
      </c>
      <c r="E8" s="305">
        <v>6.2578294554193716</v>
      </c>
      <c r="H8" s="303" t="s">
        <v>632</v>
      </c>
      <c r="I8" s="305">
        <v>2.2603599832565928</v>
      </c>
      <c r="J8" s="305">
        <v>0.80245842224014541</v>
      </c>
      <c r="K8" s="305">
        <v>4.0058261612335668</v>
      </c>
      <c r="L8" s="305">
        <v>7.4548999989790605</v>
      </c>
    </row>
    <row r="9" spans="1:12">
      <c r="A9" s="303" t="s">
        <v>631</v>
      </c>
      <c r="B9" s="305">
        <v>9.1870793551416501</v>
      </c>
      <c r="C9" s="305">
        <v>2.5532164658005949</v>
      </c>
      <c r="D9" s="305">
        <v>9.5820942244482712</v>
      </c>
      <c r="E9" s="305">
        <v>5.4809046799186101</v>
      </c>
      <c r="H9" s="303" t="s">
        <v>631</v>
      </c>
      <c r="I9" s="305">
        <v>5.520183417274299</v>
      </c>
      <c r="J9" s="305">
        <v>1.7114560625422837</v>
      </c>
      <c r="K9" s="305">
        <v>9.5591220025558137</v>
      </c>
      <c r="L9" s="305">
        <v>6.1382770803578142</v>
      </c>
    </row>
    <row r="10" spans="1:12">
      <c r="A10" s="303" t="s">
        <v>630</v>
      </c>
      <c r="B10" s="305">
        <v>21.603908378519893</v>
      </c>
      <c r="C10" s="305">
        <v>4.7439231103735322</v>
      </c>
      <c r="D10" s="305">
        <v>15.948562756809045</v>
      </c>
      <c r="E10" s="305">
        <v>3.1007889528846921</v>
      </c>
      <c r="H10" s="303" t="s">
        <v>630</v>
      </c>
      <c r="I10" s="305">
        <v>12.91931521272862</v>
      </c>
      <c r="J10" s="305">
        <v>4.1949069921616031</v>
      </c>
      <c r="K10" s="305">
        <v>15.628436610381002</v>
      </c>
      <c r="L10" s="305">
        <v>3.2422103498030652</v>
      </c>
    </row>
    <row r="11" spans="1:12">
      <c r="A11" s="307" t="s">
        <v>629</v>
      </c>
      <c r="B11" s="308">
        <v>36.107965871940038</v>
      </c>
      <c r="C11" s="308">
        <v>9.9098955426202053</v>
      </c>
      <c r="D11" s="308">
        <v>21.932062833904791</v>
      </c>
      <c r="E11" s="308">
        <v>4.2835499561438484</v>
      </c>
      <c r="H11" s="307" t="s">
        <v>629</v>
      </c>
      <c r="I11" s="308">
        <v>26.695969621224517</v>
      </c>
      <c r="J11" s="308">
        <v>11.370035377957333</v>
      </c>
      <c r="K11" s="308">
        <v>24.146725423040248</v>
      </c>
      <c r="L11" s="308">
        <v>5.383994718697279</v>
      </c>
    </row>
    <row r="12" spans="1:12">
      <c r="A12" s="309" t="s">
        <v>628</v>
      </c>
      <c r="B12" s="310">
        <v>53.235053235053236</v>
      </c>
      <c r="C12" s="310">
        <v>22.267722267722267</v>
      </c>
      <c r="D12" s="310">
        <v>31.540631540631541</v>
      </c>
      <c r="E12" s="310">
        <v>7.5226741893408562</v>
      </c>
      <c r="H12" s="309" t="s">
        <v>628</v>
      </c>
      <c r="I12" s="310">
        <v>46.660085554458703</v>
      </c>
      <c r="J12" s="310">
        <v>26.065317538664033</v>
      </c>
      <c r="K12" s="310">
        <v>36.101513655807828</v>
      </c>
      <c r="L12" s="310">
        <v>11.468959087419107</v>
      </c>
    </row>
    <row r="14" spans="1:12">
      <c r="A14" s="670" t="s">
        <v>491</v>
      </c>
      <c r="B14" s="670"/>
    </row>
  </sheetData>
  <mergeCells count="3">
    <mergeCell ref="A14:B14"/>
    <mergeCell ref="A2:I2"/>
    <mergeCell ref="A1:G1"/>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workbookViewId="0">
      <selection sqref="A1:G1"/>
    </sheetView>
  </sheetViews>
  <sheetFormatPr defaultRowHeight="12.75"/>
  <cols>
    <col min="1" max="1" width="12.7109375" style="303" customWidth="1"/>
    <col min="2" max="16384" width="9.140625" style="303"/>
  </cols>
  <sheetData>
    <row r="1" spans="1:11" s="228" customFormat="1" ht="18" customHeight="1">
      <c r="A1" s="672" t="s">
        <v>641</v>
      </c>
      <c r="B1" s="672"/>
      <c r="C1" s="672"/>
      <c r="D1" s="672"/>
      <c r="E1" s="672"/>
      <c r="F1" s="672"/>
      <c r="G1" s="672"/>
    </row>
    <row r="2" spans="1:11" s="228" customFormat="1" ht="15.75">
      <c r="A2" s="672" t="s">
        <v>721</v>
      </c>
      <c r="B2" s="672"/>
      <c r="C2" s="672"/>
      <c r="D2" s="672"/>
      <c r="E2" s="672"/>
      <c r="F2" s="672"/>
      <c r="G2" s="672"/>
      <c r="H2" s="672"/>
      <c r="I2" s="672"/>
      <c r="J2" s="672"/>
      <c r="K2" s="672"/>
    </row>
    <row r="4" spans="1:11" s="541" customFormat="1" ht="25.5">
      <c r="A4" s="544" t="s">
        <v>764</v>
      </c>
      <c r="B4" s="547" t="s">
        <v>647</v>
      </c>
      <c r="C4" s="547" t="s">
        <v>646</v>
      </c>
      <c r="D4" s="545"/>
      <c r="E4" s="546"/>
      <c r="F4" s="546"/>
      <c r="G4" s="546"/>
      <c r="H4" s="546"/>
      <c r="I4" s="545"/>
      <c r="J4" s="545"/>
    </row>
    <row r="5" spans="1:11" ht="29.25" customHeight="1">
      <c r="A5" s="315" t="s">
        <v>645</v>
      </c>
      <c r="B5" s="548">
        <v>44.980813037961134</v>
      </c>
      <c r="C5" s="548">
        <v>13.43182563267378</v>
      </c>
      <c r="D5" s="305"/>
      <c r="E5" s="304"/>
      <c r="F5" s="305"/>
      <c r="G5" s="305"/>
      <c r="H5" s="305"/>
    </row>
    <row r="6" spans="1:11" ht="20.25" customHeight="1">
      <c r="A6" s="315" t="s">
        <v>638</v>
      </c>
      <c r="B6" s="548">
        <v>47.358161720864103</v>
      </c>
      <c r="C6" s="548">
        <v>36.651825844181943</v>
      </c>
      <c r="E6" s="304"/>
      <c r="F6" s="305"/>
      <c r="G6" s="305"/>
      <c r="H6" s="305"/>
    </row>
    <row r="7" spans="1:11" ht="25.5">
      <c r="A7" s="316" t="s">
        <v>644</v>
      </c>
      <c r="B7" s="549">
        <v>7.6610252411747615</v>
      </c>
      <c r="C7" s="549">
        <v>49.916348523144279</v>
      </c>
    </row>
    <row r="9" spans="1:11">
      <c r="A9" s="670" t="s">
        <v>491</v>
      </c>
      <c r="B9" s="670"/>
    </row>
  </sheetData>
  <mergeCells count="3">
    <mergeCell ref="A9:B9"/>
    <mergeCell ref="A2:K2"/>
    <mergeCell ref="A1:G1"/>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sqref="A1:E1"/>
    </sheetView>
  </sheetViews>
  <sheetFormatPr defaultRowHeight="12.75"/>
  <cols>
    <col min="1" max="1" width="30.28515625" style="303" customWidth="1"/>
    <col min="2" max="2" width="10" style="303" customWidth="1"/>
    <col min="3" max="16384" width="9.140625" style="303"/>
  </cols>
  <sheetData>
    <row r="1" spans="1:8" s="228" customFormat="1" ht="18" customHeight="1">
      <c r="A1" s="672" t="s">
        <v>641</v>
      </c>
      <c r="B1" s="672"/>
      <c r="C1" s="672"/>
      <c r="D1" s="672"/>
      <c r="E1" s="672"/>
    </row>
    <row r="2" spans="1:8" s="228" customFormat="1" ht="15.75">
      <c r="A2" s="672" t="s">
        <v>722</v>
      </c>
      <c r="B2" s="672"/>
      <c r="C2" s="672"/>
      <c r="D2" s="672"/>
      <c r="E2" s="672"/>
      <c r="F2" s="672"/>
      <c r="G2" s="672"/>
      <c r="H2" s="672"/>
    </row>
    <row r="3" spans="1:8" s="228" customFormat="1" ht="15.75"/>
    <row r="4" spans="1:8" s="541" customFormat="1" ht="38.25">
      <c r="A4" s="229" t="s">
        <v>765</v>
      </c>
      <c r="B4" s="540" t="s">
        <v>640</v>
      </c>
      <c r="C4" s="540" t="s">
        <v>639</v>
      </c>
      <c r="D4" s="540" t="s">
        <v>638</v>
      </c>
      <c r="E4" s="540" t="s">
        <v>637</v>
      </c>
      <c r="F4" s="540" t="s">
        <v>636</v>
      </c>
      <c r="G4" s="546"/>
    </row>
    <row r="5" spans="1:8">
      <c r="A5" s="314"/>
      <c r="B5" s="314"/>
      <c r="C5" s="314"/>
      <c r="D5" s="314"/>
      <c r="E5" s="314"/>
      <c r="F5" s="314"/>
    </row>
    <row r="6" spans="1:8">
      <c r="A6" s="307" t="s">
        <v>441</v>
      </c>
      <c r="B6" s="308">
        <v>16.33832354097688</v>
      </c>
      <c r="C6" s="308">
        <v>34.089082899753244</v>
      </c>
      <c r="D6" s="308">
        <v>32.985804407415216</v>
      </c>
      <c r="E6" s="308">
        <v>12.322982499130941</v>
      </c>
      <c r="F6" s="308">
        <v>4.2638066527237184</v>
      </c>
      <c r="G6" s="306"/>
    </row>
    <row r="7" spans="1:8">
      <c r="A7" s="307" t="s">
        <v>443</v>
      </c>
      <c r="B7" s="308">
        <v>11.252586344103136</v>
      </c>
      <c r="C7" s="308">
        <v>26.730861053636797</v>
      </c>
      <c r="D7" s="308">
        <v>36.993474454878246</v>
      </c>
      <c r="E7" s="308">
        <v>17.568836543052683</v>
      </c>
      <c r="F7" s="308">
        <v>7.454241604329142</v>
      </c>
      <c r="G7" s="306"/>
    </row>
    <row r="8" spans="1:8">
      <c r="A8" s="307" t="s">
        <v>440</v>
      </c>
      <c r="B8" s="308">
        <v>3.1668271477721279</v>
      </c>
      <c r="C8" s="308">
        <v>14.670506951365779</v>
      </c>
      <c r="D8" s="308">
        <v>39.565912687016798</v>
      </c>
      <c r="E8" s="308">
        <v>30.693278375593358</v>
      </c>
      <c r="F8" s="308">
        <v>11.903474838251938</v>
      </c>
      <c r="G8" s="306"/>
    </row>
    <row r="9" spans="1:8">
      <c r="A9" s="307" t="s">
        <v>442</v>
      </c>
      <c r="B9" s="308">
        <v>7.6842832796005887</v>
      </c>
      <c r="C9" s="308">
        <v>24.043220873775986</v>
      </c>
      <c r="D9" s="308">
        <v>35.309925604117744</v>
      </c>
      <c r="E9" s="308">
        <v>24.264734291221458</v>
      </c>
      <c r="F9" s="308">
        <v>8.6978359512842189</v>
      </c>
      <c r="G9" s="306"/>
    </row>
    <row r="10" spans="1:8">
      <c r="A10" s="307" t="s">
        <v>446</v>
      </c>
      <c r="B10" s="308">
        <v>15.214998671676344</v>
      </c>
      <c r="C10" s="308">
        <v>34.94250256176705</v>
      </c>
      <c r="D10" s="308">
        <v>34.054423317772972</v>
      </c>
      <c r="E10" s="308">
        <v>10.543094614596379</v>
      </c>
      <c r="F10" s="308">
        <v>5.2449808341872552</v>
      </c>
      <c r="G10" s="306"/>
    </row>
    <row r="11" spans="1:8">
      <c r="A11" s="307" t="s">
        <v>444</v>
      </c>
      <c r="B11" s="308">
        <v>41.567910771143808</v>
      </c>
      <c r="C11" s="308">
        <v>30.532999227537353</v>
      </c>
      <c r="D11" s="308">
        <v>17.732727923582718</v>
      </c>
      <c r="E11" s="308">
        <v>7.2828155321514023</v>
      </c>
      <c r="F11" s="308">
        <v>2.8835465455847165</v>
      </c>
      <c r="G11" s="306"/>
    </row>
    <row r="12" spans="1:8">
      <c r="A12" s="309" t="s">
        <v>445</v>
      </c>
      <c r="B12" s="310">
        <v>37.421165489404643</v>
      </c>
      <c r="C12" s="310">
        <v>34.583123107971744</v>
      </c>
      <c r="D12" s="310">
        <v>19.714934409687185</v>
      </c>
      <c r="E12" s="310">
        <v>5.704465186680121</v>
      </c>
      <c r="F12" s="310">
        <v>2.5763118062563066</v>
      </c>
      <c r="G12" s="306"/>
    </row>
    <row r="14" spans="1:8">
      <c r="A14" s="670" t="s">
        <v>491</v>
      </c>
      <c r="B14" s="670"/>
    </row>
  </sheetData>
  <mergeCells count="3">
    <mergeCell ref="A14:B14"/>
    <mergeCell ref="A2:H2"/>
    <mergeCell ref="A1:E1"/>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sqref="A1:F1"/>
    </sheetView>
  </sheetViews>
  <sheetFormatPr defaultRowHeight="12.75"/>
  <cols>
    <col min="1" max="5" width="12.42578125" style="303" customWidth="1"/>
    <col min="6" max="16384" width="9.140625" style="303"/>
  </cols>
  <sheetData>
    <row r="1" spans="1:10" s="228" customFormat="1" ht="18" customHeight="1">
      <c r="A1" s="672" t="s">
        <v>641</v>
      </c>
      <c r="B1" s="672"/>
      <c r="C1" s="672"/>
      <c r="D1" s="672"/>
      <c r="E1" s="672"/>
      <c r="F1" s="672"/>
    </row>
    <row r="2" spans="1:10" s="228" customFormat="1" ht="15.75">
      <c r="A2" s="672" t="s">
        <v>723</v>
      </c>
      <c r="B2" s="672"/>
      <c r="C2" s="672"/>
      <c r="D2" s="672"/>
      <c r="E2" s="672"/>
      <c r="F2" s="672"/>
      <c r="G2" s="672"/>
      <c r="H2" s="672"/>
      <c r="I2" s="672"/>
      <c r="J2" s="672"/>
    </row>
    <row r="4" spans="1:10" ht="22.5" customHeight="1">
      <c r="A4" s="675" t="s">
        <v>649</v>
      </c>
      <c r="B4" s="675"/>
      <c r="C4" s="675"/>
      <c r="D4" s="675"/>
      <c r="E4" s="313"/>
      <c r="F4" s="673"/>
      <c r="G4" s="674"/>
      <c r="H4" s="674"/>
    </row>
    <row r="5" spans="1:10" s="542" customFormat="1" ht="51">
      <c r="A5" s="551" t="s">
        <v>751</v>
      </c>
      <c r="B5" s="540" t="s">
        <v>447</v>
      </c>
      <c r="C5" s="540" t="s">
        <v>448</v>
      </c>
      <c r="D5" s="540" t="s">
        <v>648</v>
      </c>
      <c r="F5" s="550"/>
      <c r="G5" s="550"/>
      <c r="H5" s="550"/>
    </row>
    <row r="7" spans="1:10">
      <c r="A7" s="303" t="s">
        <v>635</v>
      </c>
      <c r="B7" s="305">
        <v>3.5885523474221004</v>
      </c>
      <c r="C7" s="305">
        <v>7.593889569921048</v>
      </c>
      <c r="D7" s="305">
        <v>4.8309103751251579</v>
      </c>
      <c r="F7" s="306"/>
      <c r="G7" s="306"/>
      <c r="H7" s="306"/>
    </row>
    <row r="8" spans="1:10">
      <c r="A8" s="303" t="s">
        <v>634</v>
      </c>
      <c r="B8" s="305">
        <v>5.0004175043516801</v>
      </c>
      <c r="C8" s="305">
        <v>10.94274999458065</v>
      </c>
      <c r="D8" s="305">
        <v>4.7331636957222516</v>
      </c>
      <c r="F8" s="306"/>
      <c r="G8" s="306"/>
      <c r="H8" s="306"/>
    </row>
    <row r="9" spans="1:10">
      <c r="A9" s="303" t="s">
        <v>633</v>
      </c>
      <c r="B9" s="305">
        <v>5.022114747506782</v>
      </c>
      <c r="C9" s="305">
        <v>17.58111130097549</v>
      </c>
      <c r="D9" s="305">
        <v>6.4716761099266131</v>
      </c>
      <c r="F9" s="306"/>
      <c r="G9" s="306"/>
      <c r="H9" s="306"/>
    </row>
    <row r="10" spans="1:10">
      <c r="A10" s="303" t="s">
        <v>632</v>
      </c>
      <c r="B10" s="305">
        <v>8.3485919280241436</v>
      </c>
      <c r="C10" s="305">
        <v>32.42828661482762</v>
      </c>
      <c r="D10" s="305">
        <v>15.489965352683532</v>
      </c>
      <c r="F10" s="306"/>
      <c r="G10" s="306"/>
      <c r="H10" s="306"/>
    </row>
    <row r="11" spans="1:10">
      <c r="A11" s="307" t="s">
        <v>631</v>
      </c>
      <c r="B11" s="308">
        <v>18.881643141401913</v>
      </c>
      <c r="C11" s="308">
        <v>51.522761803818781</v>
      </c>
      <c r="D11" s="308">
        <v>28.879372333455841</v>
      </c>
      <c r="F11" s="306"/>
      <c r="G11" s="306"/>
      <c r="H11" s="306"/>
    </row>
    <row r="12" spans="1:10">
      <c r="A12" s="309" t="s">
        <v>439</v>
      </c>
      <c r="B12" s="310">
        <v>46.016549515081415</v>
      </c>
      <c r="C12" s="310">
        <v>67.903000934691676</v>
      </c>
      <c r="D12" s="310">
        <v>56.130337078651685</v>
      </c>
      <c r="F12" s="306"/>
      <c r="G12" s="306"/>
      <c r="H12" s="306"/>
    </row>
    <row r="13" spans="1:10">
      <c r="B13" s="305"/>
      <c r="C13" s="305"/>
      <c r="D13" s="305"/>
      <c r="E13" s="305"/>
      <c r="F13" s="306"/>
      <c r="G13" s="306"/>
      <c r="H13" s="306"/>
    </row>
    <row r="14" spans="1:10">
      <c r="A14" s="670" t="s">
        <v>491</v>
      </c>
      <c r="B14" s="670"/>
    </row>
  </sheetData>
  <mergeCells count="5">
    <mergeCell ref="F4:H4"/>
    <mergeCell ref="A4:D4"/>
    <mergeCell ref="A14:B14"/>
    <mergeCell ref="A2:J2"/>
    <mergeCell ref="A1:F1"/>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workbookViewId="0">
      <selection sqref="A1:D1"/>
    </sheetView>
  </sheetViews>
  <sheetFormatPr defaultRowHeight="12.75"/>
  <cols>
    <col min="1" max="1" width="22.28515625" style="365" customWidth="1"/>
    <col min="2" max="7" width="12.140625" style="365" customWidth="1"/>
    <col min="8" max="16384" width="9.140625" style="365"/>
  </cols>
  <sheetData>
    <row r="1" spans="1:12" s="172" customFormat="1" ht="18" customHeight="1">
      <c r="A1" s="587" t="s">
        <v>463</v>
      </c>
      <c r="B1" s="587"/>
      <c r="C1" s="587"/>
      <c r="D1" s="587"/>
    </row>
    <row r="2" spans="1:12" ht="18" customHeight="1">
      <c r="A2" s="591" t="s">
        <v>690</v>
      </c>
      <c r="B2" s="591"/>
      <c r="C2" s="591"/>
      <c r="D2" s="591"/>
      <c r="E2" s="591"/>
      <c r="F2" s="591"/>
      <c r="G2" s="591"/>
      <c r="H2" s="591"/>
      <c r="I2" s="153"/>
      <c r="J2" s="153"/>
      <c r="K2" s="153"/>
      <c r="L2" s="153"/>
    </row>
    <row r="3" spans="1:12">
      <c r="A3" s="152"/>
      <c r="B3" s="152"/>
      <c r="C3" s="152"/>
      <c r="D3" s="152"/>
      <c r="E3" s="152"/>
      <c r="F3" s="152"/>
      <c r="G3" s="152"/>
      <c r="H3" s="152"/>
      <c r="I3" s="152"/>
      <c r="J3" s="152"/>
      <c r="K3" s="152"/>
      <c r="L3" s="152"/>
    </row>
    <row r="4" spans="1:12" ht="18.75" customHeight="1">
      <c r="B4" s="590" t="s">
        <v>780</v>
      </c>
      <c r="C4" s="590"/>
      <c r="D4" s="590"/>
      <c r="E4" s="590"/>
      <c r="F4" s="590"/>
      <c r="G4" s="590"/>
    </row>
    <row r="5" spans="1:12" ht="24.75" customHeight="1">
      <c r="B5" s="590" t="s">
        <v>751</v>
      </c>
      <c r="C5" s="590"/>
      <c r="D5" s="590"/>
      <c r="E5" s="590"/>
      <c r="F5" s="590"/>
      <c r="G5" s="590"/>
    </row>
    <row r="6" spans="1:12" ht="15.75" customHeight="1">
      <c r="A6" s="148" t="s">
        <v>61</v>
      </c>
      <c r="B6" s="148" t="s">
        <v>132</v>
      </c>
      <c r="C6" s="148" t="s">
        <v>133</v>
      </c>
      <c r="D6" s="148" t="s">
        <v>134</v>
      </c>
      <c r="E6" s="148" t="s">
        <v>135</v>
      </c>
      <c r="F6" s="148" t="s">
        <v>136</v>
      </c>
      <c r="G6" s="148" t="s">
        <v>137</v>
      </c>
    </row>
    <row r="7" spans="1:12" ht="16.5" customHeight="1">
      <c r="A7" s="148">
        <v>2014</v>
      </c>
      <c r="B7" s="492">
        <v>911.28200000000004</v>
      </c>
      <c r="C7" s="492">
        <v>976.03700000000003</v>
      </c>
      <c r="D7" s="492">
        <v>1019.302</v>
      </c>
      <c r="E7" s="492">
        <v>1156.789</v>
      </c>
      <c r="F7" s="493">
        <v>850.95500000000004</v>
      </c>
      <c r="G7" s="493">
        <v>433.23500000000001</v>
      </c>
      <c r="H7" s="146"/>
    </row>
    <row r="8" spans="1:12" ht="15.75" customHeight="1">
      <c r="A8" s="148">
        <v>2004</v>
      </c>
      <c r="B8" s="493">
        <v>937.74599999999998</v>
      </c>
      <c r="C8" s="493">
        <v>884.61800000000005</v>
      </c>
      <c r="D8" s="493">
        <v>1140.8320000000001</v>
      </c>
      <c r="E8" s="493">
        <v>1025.269</v>
      </c>
      <c r="F8" s="493">
        <v>725.76800000000003</v>
      </c>
      <c r="G8" s="493">
        <v>370.06700000000001</v>
      </c>
    </row>
    <row r="9" spans="1:12" ht="15" customHeight="1">
      <c r="A9" s="147" t="s">
        <v>138</v>
      </c>
      <c r="B9" s="2">
        <v>-2.8220861512605762</v>
      </c>
      <c r="C9" s="2">
        <v>10.334291185573887</v>
      </c>
      <c r="D9" s="2">
        <v>-10.652751675969817</v>
      </c>
      <c r="E9" s="2">
        <v>12.827852982973248</v>
      </c>
      <c r="F9" s="2">
        <v>17.248900475082944</v>
      </c>
      <c r="G9" s="2">
        <v>17.069341497620702</v>
      </c>
    </row>
    <row r="10" spans="1:12">
      <c r="B10" s="489"/>
      <c r="C10" s="489"/>
      <c r="D10" s="489"/>
      <c r="E10" s="489"/>
      <c r="F10" s="489"/>
      <c r="G10" s="489"/>
    </row>
    <row r="11" spans="1:12">
      <c r="A11" s="582" t="s">
        <v>491</v>
      </c>
      <c r="B11" s="582"/>
    </row>
  </sheetData>
  <mergeCells count="5">
    <mergeCell ref="A11:B11"/>
    <mergeCell ref="B5:G5"/>
    <mergeCell ref="B4:G4"/>
    <mergeCell ref="A2:H2"/>
    <mergeCell ref="A1:D1"/>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sqref="A1:G1"/>
    </sheetView>
  </sheetViews>
  <sheetFormatPr defaultRowHeight="12.75"/>
  <cols>
    <col min="1" max="1" width="11.28515625" style="303" customWidth="1"/>
    <col min="2" max="6" width="9.140625" style="303"/>
    <col min="7" max="7" width="9.140625" style="523"/>
    <col min="8" max="16384" width="9.140625" style="303"/>
  </cols>
  <sheetData>
    <row r="1" spans="1:9" s="228" customFormat="1" ht="18" customHeight="1">
      <c r="A1" s="672" t="s">
        <v>641</v>
      </c>
      <c r="B1" s="672"/>
      <c r="C1" s="672"/>
      <c r="D1" s="672"/>
      <c r="E1" s="672"/>
      <c r="F1" s="672"/>
      <c r="G1" s="672"/>
    </row>
    <row r="2" spans="1:9" s="228" customFormat="1" ht="15.75">
      <c r="A2" s="672" t="s">
        <v>724</v>
      </c>
      <c r="B2" s="672"/>
      <c r="C2" s="672"/>
      <c r="D2" s="672"/>
      <c r="E2" s="672"/>
      <c r="F2" s="672"/>
      <c r="G2" s="672"/>
      <c r="H2" s="672"/>
      <c r="I2" s="672"/>
    </row>
    <row r="4" spans="1:9" s="541" customFormat="1" ht="30.75" customHeight="1">
      <c r="A4" s="543" t="s">
        <v>766</v>
      </c>
      <c r="B4" s="540" t="s">
        <v>653</v>
      </c>
      <c r="C4" s="540" t="s">
        <v>652</v>
      </c>
      <c r="D4" s="540" t="s">
        <v>651</v>
      </c>
      <c r="E4" s="540" t="s">
        <v>650</v>
      </c>
      <c r="G4" s="552"/>
      <c r="H4" s="546"/>
    </row>
    <row r="5" spans="1:9">
      <c r="A5" s="303" t="s">
        <v>635</v>
      </c>
      <c r="B5" s="305">
        <v>0.75611908609141643</v>
      </c>
      <c r="C5" s="305">
        <v>9.528763221958364E-2</v>
      </c>
      <c r="D5" s="305">
        <v>3.5599629934385833E-2</v>
      </c>
      <c r="E5" s="305">
        <v>9.741934658691212E-2</v>
      </c>
      <c r="G5" s="522"/>
      <c r="H5" s="305"/>
    </row>
    <row r="6" spans="1:9">
      <c r="A6" s="303" t="s">
        <v>634</v>
      </c>
      <c r="B6" s="305">
        <v>2.3942590798496606</v>
      </c>
      <c r="C6" s="305">
        <v>0.48251247305787942</v>
      </c>
      <c r="D6" s="305">
        <v>0.57750021301237364</v>
      </c>
      <c r="E6" s="305">
        <v>0.44495918051773053</v>
      </c>
      <c r="G6" s="522"/>
      <c r="H6" s="305"/>
    </row>
    <row r="7" spans="1:9">
      <c r="A7" s="303" t="s">
        <v>633</v>
      </c>
      <c r="B7" s="305">
        <v>2.6898392304485297</v>
      </c>
      <c r="C7" s="305">
        <v>0.5063799614737361</v>
      </c>
      <c r="D7" s="305">
        <v>0.77387274160319164</v>
      </c>
      <c r="E7" s="305">
        <v>0.83869181119087544</v>
      </c>
      <c r="G7" s="522"/>
      <c r="H7" s="305"/>
    </row>
    <row r="8" spans="1:9">
      <c r="A8" s="303" t="s">
        <v>632</v>
      </c>
      <c r="B8" s="305">
        <v>5.5938378713558867</v>
      </c>
      <c r="C8" s="305">
        <v>0.85593085168345617</v>
      </c>
      <c r="D8" s="305">
        <v>1.0777990247119567</v>
      </c>
      <c r="E8" s="305">
        <v>2.1068515687585241</v>
      </c>
      <c r="G8" s="522"/>
      <c r="H8" s="305"/>
    </row>
    <row r="9" spans="1:9">
      <c r="A9" s="303" t="s">
        <v>631</v>
      </c>
      <c r="B9" s="305">
        <v>8.3377680388167157</v>
      </c>
      <c r="C9" s="305">
        <v>1.1169588354985132</v>
      </c>
      <c r="D9" s="305">
        <v>1.0070042260134606</v>
      </c>
      <c r="E9" s="305">
        <v>3.2499217404914695</v>
      </c>
      <c r="G9" s="522"/>
      <c r="H9" s="305"/>
    </row>
    <row r="10" spans="1:9">
      <c r="A10" s="303" t="s">
        <v>630</v>
      </c>
      <c r="B10" s="305">
        <v>5.1139943734968627</v>
      </c>
      <c r="C10" s="305">
        <v>0.9912940069754439</v>
      </c>
      <c r="D10" s="305">
        <v>0.70020677842759649</v>
      </c>
      <c r="E10" s="305">
        <v>4.8113701511346187</v>
      </c>
      <c r="G10" s="522"/>
      <c r="H10" s="305"/>
    </row>
    <row r="11" spans="1:9">
      <c r="A11" s="307" t="s">
        <v>629</v>
      </c>
      <c r="B11" s="308">
        <v>3.3514073837811975</v>
      </c>
      <c r="C11" s="308">
        <v>1.0158679531137869</v>
      </c>
      <c r="D11" s="308">
        <v>0.76867873375328921</v>
      </c>
      <c r="E11" s="308">
        <v>6.4659915477234673</v>
      </c>
      <c r="G11" s="522"/>
      <c r="H11" s="305"/>
    </row>
    <row r="12" spans="1:9">
      <c r="A12" s="309" t="s">
        <v>628</v>
      </c>
      <c r="B12" s="310">
        <v>2.2507355840689174</v>
      </c>
      <c r="C12" s="310">
        <v>0.84933418266751604</v>
      </c>
      <c r="D12" s="310">
        <v>0.62486729153395815</v>
      </c>
      <c r="E12" s="310">
        <v>6.1637394970728305</v>
      </c>
      <c r="G12" s="522">
        <f>SUM(B5:E12)</f>
        <v>66.146000027065753</v>
      </c>
      <c r="H12" s="305"/>
    </row>
    <row r="13" spans="1:9">
      <c r="B13" s="305"/>
      <c r="C13" s="305"/>
      <c r="D13" s="305"/>
      <c r="E13" s="305"/>
      <c r="G13" s="522"/>
      <c r="H13" s="305"/>
    </row>
    <row r="14" spans="1:9" s="541" customFormat="1" ht="30.75" customHeight="1">
      <c r="A14" s="543" t="s">
        <v>767</v>
      </c>
      <c r="B14" s="540" t="s">
        <v>653</v>
      </c>
      <c r="C14" s="540" t="s">
        <v>652</v>
      </c>
      <c r="D14" s="540" t="s">
        <v>651</v>
      </c>
      <c r="E14" s="540" t="s">
        <v>650</v>
      </c>
      <c r="G14" s="552"/>
      <c r="H14" s="546"/>
    </row>
    <row r="15" spans="1:9">
      <c r="A15" s="303" t="s">
        <v>635</v>
      </c>
      <c r="B15" s="305">
        <v>0.91967130638940131</v>
      </c>
      <c r="C15" s="305">
        <v>0.12678182123092402</v>
      </c>
      <c r="D15" s="305">
        <v>4.7627033372463524E-2</v>
      </c>
      <c r="E15" s="305">
        <v>0.10978813796187602</v>
      </c>
      <c r="G15" s="522"/>
      <c r="H15" s="305"/>
    </row>
    <row r="16" spans="1:9">
      <c r="A16" s="303" t="s">
        <v>634</v>
      </c>
      <c r="B16" s="305">
        <v>2.9631976679710399</v>
      </c>
      <c r="C16" s="305">
        <v>0.60930593621774054</v>
      </c>
      <c r="D16" s="305">
        <v>0.53484577240538012</v>
      </c>
      <c r="E16" s="305">
        <v>0.65651684859238602</v>
      </c>
      <c r="G16" s="522"/>
      <c r="H16" s="305"/>
    </row>
    <row r="17" spans="1:8">
      <c r="A17" s="303" t="s">
        <v>633</v>
      </c>
      <c r="B17" s="305">
        <v>4.2031766650921112</v>
      </c>
      <c r="C17" s="305">
        <v>0.70766414737836558</v>
      </c>
      <c r="D17" s="305">
        <v>0.70087387812942847</v>
      </c>
      <c r="E17" s="305">
        <v>1.9302078412848371</v>
      </c>
      <c r="G17" s="522"/>
      <c r="H17" s="305"/>
    </row>
    <row r="18" spans="1:8">
      <c r="A18" s="303" t="s">
        <v>632</v>
      </c>
      <c r="B18" s="305">
        <v>8.7404329463972754</v>
      </c>
      <c r="C18" s="305">
        <v>1.4148519467614098</v>
      </c>
      <c r="D18" s="305">
        <v>1.2533733541604986</v>
      </c>
      <c r="E18" s="305">
        <v>3.6838899155002434</v>
      </c>
      <c r="G18" s="522"/>
      <c r="H18" s="305"/>
    </row>
    <row r="19" spans="1:8">
      <c r="A19" s="303" t="s">
        <v>631</v>
      </c>
      <c r="B19" s="305">
        <v>12.087874915432609</v>
      </c>
      <c r="C19" s="305">
        <v>1.9833872058934074</v>
      </c>
      <c r="D19" s="305">
        <v>1.3352251371871007</v>
      </c>
      <c r="E19" s="305">
        <v>4.5085694956024955</v>
      </c>
      <c r="G19" s="522"/>
      <c r="H19" s="305"/>
    </row>
    <row r="20" spans="1:8">
      <c r="A20" s="303" t="s">
        <v>630</v>
      </c>
      <c r="B20" s="305">
        <v>5.6175174511562611</v>
      </c>
      <c r="C20" s="305">
        <v>1.261552860429747</v>
      </c>
      <c r="D20" s="305">
        <v>0.85013453964044772</v>
      </c>
      <c r="E20" s="305">
        <v>5.3234800920329137</v>
      </c>
      <c r="G20" s="522"/>
      <c r="H20" s="305"/>
    </row>
    <row r="21" spans="1:8">
      <c r="A21" s="303" t="s">
        <v>629</v>
      </c>
      <c r="B21" s="305">
        <v>2.5966405046578154</v>
      </c>
      <c r="C21" s="305">
        <v>0.70248097094719264</v>
      </c>
      <c r="D21" s="305">
        <v>0.55408539234549647</v>
      </c>
      <c r="E21" s="305">
        <v>4.6860276816999473</v>
      </c>
      <c r="G21" s="522"/>
      <c r="H21" s="305"/>
    </row>
    <row r="22" spans="1:8">
      <c r="A22" s="311" t="s">
        <v>628</v>
      </c>
      <c r="B22" s="310">
        <v>0.90901612372490948</v>
      </c>
      <c r="C22" s="310">
        <v>0.2275967971920588</v>
      </c>
      <c r="D22" s="310">
        <v>0.19743336623889438</v>
      </c>
      <c r="E22" s="310">
        <v>1.9332017110891742</v>
      </c>
      <c r="G22" s="522">
        <f>SUM(B15:E22)</f>
        <v>73.376429464115859</v>
      </c>
      <c r="H22" s="305"/>
    </row>
    <row r="23" spans="1:8">
      <c r="A23" s="312"/>
    </row>
    <row r="24" spans="1:8">
      <c r="A24" s="670" t="s">
        <v>491</v>
      </c>
      <c r="B24" s="670"/>
    </row>
  </sheetData>
  <mergeCells count="3">
    <mergeCell ref="A24:B24"/>
    <mergeCell ref="A2:I2"/>
    <mergeCell ref="A1:G1"/>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selection sqref="A1:F1"/>
    </sheetView>
  </sheetViews>
  <sheetFormatPr defaultRowHeight="12.75"/>
  <cols>
    <col min="1" max="1" width="22" style="291" customWidth="1"/>
    <col min="2" max="2" width="20.140625" style="291" customWidth="1"/>
    <col min="3" max="3" width="12.85546875" style="291" bestFit="1" customWidth="1"/>
    <col min="4" max="4" width="10.28515625" style="291" customWidth="1"/>
    <col min="5" max="5" width="12.85546875" style="291" bestFit="1" customWidth="1"/>
    <col min="6" max="6" width="67" style="291" customWidth="1"/>
    <col min="7" max="250" width="9.140625" style="291"/>
    <col min="251" max="251" width="35.85546875" style="291" customWidth="1"/>
    <col min="252" max="252" width="10.5703125" style="291" bestFit="1" customWidth="1"/>
    <col min="253" max="253" width="11" style="291" bestFit="1" customWidth="1"/>
    <col min="254" max="254" width="53.140625" style="291" bestFit="1" customWidth="1"/>
    <col min="255" max="255" width="10.5703125" style="291" bestFit="1" customWidth="1"/>
    <col min="256" max="256" width="11" style="291" bestFit="1" customWidth="1"/>
    <col min="257" max="257" width="16.140625" style="291" customWidth="1"/>
    <col min="258" max="506" width="9.140625" style="291"/>
    <col min="507" max="507" width="35.85546875" style="291" customWidth="1"/>
    <col min="508" max="508" width="10.5703125" style="291" bestFit="1" customWidth="1"/>
    <col min="509" max="509" width="11" style="291" bestFit="1" customWidth="1"/>
    <col min="510" max="510" width="53.140625" style="291" bestFit="1" customWidth="1"/>
    <col min="511" max="511" width="10.5703125" style="291" bestFit="1" customWidth="1"/>
    <col min="512" max="512" width="11" style="291" bestFit="1" customWidth="1"/>
    <col min="513" max="513" width="16.140625" style="291" customWidth="1"/>
    <col min="514" max="762" width="9.140625" style="291"/>
    <col min="763" max="763" width="35.85546875" style="291" customWidth="1"/>
    <col min="764" max="764" width="10.5703125" style="291" bestFit="1" customWidth="1"/>
    <col min="765" max="765" width="11" style="291" bestFit="1" customWidth="1"/>
    <col min="766" max="766" width="53.140625" style="291" bestFit="1" customWidth="1"/>
    <col min="767" max="767" width="10.5703125" style="291" bestFit="1" customWidth="1"/>
    <col min="768" max="768" width="11" style="291" bestFit="1" customWidth="1"/>
    <col min="769" max="769" width="16.140625" style="291" customWidth="1"/>
    <col min="770" max="1018" width="9.140625" style="291"/>
    <col min="1019" max="1019" width="35.85546875" style="291" customWidth="1"/>
    <col min="1020" max="1020" width="10.5703125" style="291" bestFit="1" customWidth="1"/>
    <col min="1021" max="1021" width="11" style="291" bestFit="1" customWidth="1"/>
    <col min="1022" max="1022" width="53.140625" style="291" bestFit="1" customWidth="1"/>
    <col min="1023" max="1023" width="10.5703125" style="291" bestFit="1" customWidth="1"/>
    <col min="1024" max="1024" width="11" style="291" bestFit="1" customWidth="1"/>
    <col min="1025" max="1025" width="16.140625" style="291" customWidth="1"/>
    <col min="1026" max="1274" width="9.140625" style="291"/>
    <col min="1275" max="1275" width="35.85546875" style="291" customWidth="1"/>
    <col min="1276" max="1276" width="10.5703125" style="291" bestFit="1" customWidth="1"/>
    <col min="1277" max="1277" width="11" style="291" bestFit="1" customWidth="1"/>
    <col min="1278" max="1278" width="53.140625" style="291" bestFit="1" customWidth="1"/>
    <col min="1279" max="1279" width="10.5703125" style="291" bestFit="1" customWidth="1"/>
    <col min="1280" max="1280" width="11" style="291" bestFit="1" customWidth="1"/>
    <col min="1281" max="1281" width="16.140625" style="291" customWidth="1"/>
    <col min="1282" max="1530" width="9.140625" style="291"/>
    <col min="1531" max="1531" width="35.85546875" style="291" customWidth="1"/>
    <col min="1532" max="1532" width="10.5703125" style="291" bestFit="1" customWidth="1"/>
    <col min="1533" max="1533" width="11" style="291" bestFit="1" customWidth="1"/>
    <col min="1534" max="1534" width="53.140625" style="291" bestFit="1" customWidth="1"/>
    <col min="1535" max="1535" width="10.5703125" style="291" bestFit="1" customWidth="1"/>
    <col min="1536" max="1536" width="11" style="291" bestFit="1" customWidth="1"/>
    <col min="1537" max="1537" width="16.140625" style="291" customWidth="1"/>
    <col min="1538" max="1786" width="9.140625" style="291"/>
    <col min="1787" max="1787" width="35.85546875" style="291" customWidth="1"/>
    <col min="1788" max="1788" width="10.5703125" style="291" bestFit="1" customWidth="1"/>
    <col min="1789" max="1789" width="11" style="291" bestFit="1" customWidth="1"/>
    <col min="1790" max="1790" width="53.140625" style="291" bestFit="1" customWidth="1"/>
    <col min="1791" max="1791" width="10.5703125" style="291" bestFit="1" customWidth="1"/>
    <col min="1792" max="1792" width="11" style="291" bestFit="1" customWidth="1"/>
    <col min="1793" max="1793" width="16.140625" style="291" customWidth="1"/>
    <col min="1794" max="2042" width="9.140625" style="291"/>
    <col min="2043" max="2043" width="35.85546875" style="291" customWidth="1"/>
    <col min="2044" max="2044" width="10.5703125" style="291" bestFit="1" customWidth="1"/>
    <col min="2045" max="2045" width="11" style="291" bestFit="1" customWidth="1"/>
    <col min="2046" max="2046" width="53.140625" style="291" bestFit="1" customWidth="1"/>
    <col min="2047" max="2047" width="10.5703125" style="291" bestFit="1" customWidth="1"/>
    <col min="2048" max="2048" width="11" style="291" bestFit="1" customWidth="1"/>
    <col min="2049" max="2049" width="16.140625" style="291" customWidth="1"/>
    <col min="2050" max="2298" width="9.140625" style="291"/>
    <col min="2299" max="2299" width="35.85546875" style="291" customWidth="1"/>
    <col min="2300" max="2300" width="10.5703125" style="291" bestFit="1" customWidth="1"/>
    <col min="2301" max="2301" width="11" style="291" bestFit="1" customWidth="1"/>
    <col min="2302" max="2302" width="53.140625" style="291" bestFit="1" customWidth="1"/>
    <col min="2303" max="2303" width="10.5703125" style="291" bestFit="1" customWidth="1"/>
    <col min="2304" max="2304" width="11" style="291" bestFit="1" customWidth="1"/>
    <col min="2305" max="2305" width="16.140625" style="291" customWidth="1"/>
    <col min="2306" max="2554" width="9.140625" style="291"/>
    <col min="2555" max="2555" width="35.85546875" style="291" customWidth="1"/>
    <col min="2556" max="2556" width="10.5703125" style="291" bestFit="1" customWidth="1"/>
    <col min="2557" max="2557" width="11" style="291" bestFit="1" customWidth="1"/>
    <col min="2558" max="2558" width="53.140625" style="291" bestFit="1" customWidth="1"/>
    <col min="2559" max="2559" width="10.5703125" style="291" bestFit="1" customWidth="1"/>
    <col min="2560" max="2560" width="11" style="291" bestFit="1" customWidth="1"/>
    <col min="2561" max="2561" width="16.140625" style="291" customWidth="1"/>
    <col min="2562" max="2810" width="9.140625" style="291"/>
    <col min="2811" max="2811" width="35.85546875" style="291" customWidth="1"/>
    <col min="2812" max="2812" width="10.5703125" style="291" bestFit="1" customWidth="1"/>
    <col min="2813" max="2813" width="11" style="291" bestFit="1" customWidth="1"/>
    <col min="2814" max="2814" width="53.140625" style="291" bestFit="1" customWidth="1"/>
    <col min="2815" max="2815" width="10.5703125" style="291" bestFit="1" customWidth="1"/>
    <col min="2816" max="2816" width="11" style="291" bestFit="1" customWidth="1"/>
    <col min="2817" max="2817" width="16.140625" style="291" customWidth="1"/>
    <col min="2818" max="3066" width="9.140625" style="291"/>
    <col min="3067" max="3067" width="35.85546875" style="291" customWidth="1"/>
    <col min="3068" max="3068" width="10.5703125" style="291" bestFit="1" customWidth="1"/>
    <col min="3069" max="3069" width="11" style="291" bestFit="1" customWidth="1"/>
    <col min="3070" max="3070" width="53.140625" style="291" bestFit="1" customWidth="1"/>
    <col min="3071" max="3071" width="10.5703125" style="291" bestFit="1" customWidth="1"/>
    <col min="3072" max="3072" width="11" style="291" bestFit="1" customWidth="1"/>
    <col min="3073" max="3073" width="16.140625" style="291" customWidth="1"/>
    <col min="3074" max="3322" width="9.140625" style="291"/>
    <col min="3323" max="3323" width="35.85546875" style="291" customWidth="1"/>
    <col min="3324" max="3324" width="10.5703125" style="291" bestFit="1" customWidth="1"/>
    <col min="3325" max="3325" width="11" style="291" bestFit="1" customWidth="1"/>
    <col min="3326" max="3326" width="53.140625" style="291" bestFit="1" customWidth="1"/>
    <col min="3327" max="3327" width="10.5703125" style="291" bestFit="1" customWidth="1"/>
    <col min="3328" max="3328" width="11" style="291" bestFit="1" customWidth="1"/>
    <col min="3329" max="3329" width="16.140625" style="291" customWidth="1"/>
    <col min="3330" max="3578" width="9.140625" style="291"/>
    <col min="3579" max="3579" width="35.85546875" style="291" customWidth="1"/>
    <col min="3580" max="3580" width="10.5703125" style="291" bestFit="1" customWidth="1"/>
    <col min="3581" max="3581" width="11" style="291" bestFit="1" customWidth="1"/>
    <col min="3582" max="3582" width="53.140625" style="291" bestFit="1" customWidth="1"/>
    <col min="3583" max="3583" width="10.5703125" style="291" bestFit="1" customWidth="1"/>
    <col min="3584" max="3584" width="11" style="291" bestFit="1" customWidth="1"/>
    <col min="3585" max="3585" width="16.140625" style="291" customWidth="1"/>
    <col min="3586" max="3834" width="9.140625" style="291"/>
    <col min="3835" max="3835" width="35.85546875" style="291" customWidth="1"/>
    <col min="3836" max="3836" width="10.5703125" style="291" bestFit="1" customWidth="1"/>
    <col min="3837" max="3837" width="11" style="291" bestFit="1" customWidth="1"/>
    <col min="3838" max="3838" width="53.140625" style="291" bestFit="1" customWidth="1"/>
    <col min="3839" max="3839" width="10.5703125" style="291" bestFit="1" customWidth="1"/>
    <col min="3840" max="3840" width="11" style="291" bestFit="1" customWidth="1"/>
    <col min="3841" max="3841" width="16.140625" style="291" customWidth="1"/>
    <col min="3842" max="4090" width="9.140625" style="291"/>
    <col min="4091" max="4091" width="35.85546875" style="291" customWidth="1"/>
    <col min="4092" max="4092" width="10.5703125" style="291" bestFit="1" customWidth="1"/>
    <col min="4093" max="4093" width="11" style="291" bestFit="1" customWidth="1"/>
    <col min="4094" max="4094" width="53.140625" style="291" bestFit="1" customWidth="1"/>
    <col min="4095" max="4095" width="10.5703125" style="291" bestFit="1" customWidth="1"/>
    <col min="4096" max="4096" width="11" style="291" bestFit="1" customWidth="1"/>
    <col min="4097" max="4097" width="16.140625" style="291" customWidth="1"/>
    <col min="4098" max="4346" width="9.140625" style="291"/>
    <col min="4347" max="4347" width="35.85546875" style="291" customWidth="1"/>
    <col min="4348" max="4348" width="10.5703125" style="291" bestFit="1" customWidth="1"/>
    <col min="4349" max="4349" width="11" style="291" bestFit="1" customWidth="1"/>
    <col min="4350" max="4350" width="53.140625" style="291" bestFit="1" customWidth="1"/>
    <col min="4351" max="4351" width="10.5703125" style="291" bestFit="1" customWidth="1"/>
    <col min="4352" max="4352" width="11" style="291" bestFit="1" customWidth="1"/>
    <col min="4353" max="4353" width="16.140625" style="291" customWidth="1"/>
    <col min="4354" max="4602" width="9.140625" style="291"/>
    <col min="4603" max="4603" width="35.85546875" style="291" customWidth="1"/>
    <col min="4604" max="4604" width="10.5703125" style="291" bestFit="1" customWidth="1"/>
    <col min="4605" max="4605" width="11" style="291" bestFit="1" customWidth="1"/>
    <col min="4606" max="4606" width="53.140625" style="291" bestFit="1" customWidth="1"/>
    <col min="4607" max="4607" width="10.5703125" style="291" bestFit="1" customWidth="1"/>
    <col min="4608" max="4608" width="11" style="291" bestFit="1" customWidth="1"/>
    <col min="4609" max="4609" width="16.140625" style="291" customWidth="1"/>
    <col min="4610" max="4858" width="9.140625" style="291"/>
    <col min="4859" max="4859" width="35.85546875" style="291" customWidth="1"/>
    <col min="4860" max="4860" width="10.5703125" style="291" bestFit="1" customWidth="1"/>
    <col min="4861" max="4861" width="11" style="291" bestFit="1" customWidth="1"/>
    <col min="4862" max="4862" width="53.140625" style="291" bestFit="1" customWidth="1"/>
    <col min="4863" max="4863" width="10.5703125" style="291" bestFit="1" customWidth="1"/>
    <col min="4864" max="4864" width="11" style="291" bestFit="1" customWidth="1"/>
    <col min="4865" max="4865" width="16.140625" style="291" customWidth="1"/>
    <col min="4866" max="5114" width="9.140625" style="291"/>
    <col min="5115" max="5115" width="35.85546875" style="291" customWidth="1"/>
    <col min="5116" max="5116" width="10.5703125" style="291" bestFit="1" customWidth="1"/>
    <col min="5117" max="5117" width="11" style="291" bestFit="1" customWidth="1"/>
    <col min="5118" max="5118" width="53.140625" style="291" bestFit="1" customWidth="1"/>
    <col min="5119" max="5119" width="10.5703125" style="291" bestFit="1" customWidth="1"/>
    <col min="5120" max="5120" width="11" style="291" bestFit="1" customWidth="1"/>
    <col min="5121" max="5121" width="16.140625" style="291" customWidth="1"/>
    <col min="5122" max="5370" width="9.140625" style="291"/>
    <col min="5371" max="5371" width="35.85546875" style="291" customWidth="1"/>
    <col min="5372" max="5372" width="10.5703125" style="291" bestFit="1" customWidth="1"/>
    <col min="5373" max="5373" width="11" style="291" bestFit="1" customWidth="1"/>
    <col min="5374" max="5374" width="53.140625" style="291" bestFit="1" customWidth="1"/>
    <col min="5375" max="5375" width="10.5703125" style="291" bestFit="1" customWidth="1"/>
    <col min="5376" max="5376" width="11" style="291" bestFit="1" customWidth="1"/>
    <col min="5377" max="5377" width="16.140625" style="291" customWidth="1"/>
    <col min="5378" max="5626" width="9.140625" style="291"/>
    <col min="5627" max="5627" width="35.85546875" style="291" customWidth="1"/>
    <col min="5628" max="5628" width="10.5703125" style="291" bestFit="1" customWidth="1"/>
    <col min="5629" max="5629" width="11" style="291" bestFit="1" customWidth="1"/>
    <col min="5630" max="5630" width="53.140625" style="291" bestFit="1" customWidth="1"/>
    <col min="5631" max="5631" width="10.5703125" style="291" bestFit="1" customWidth="1"/>
    <col min="5632" max="5632" width="11" style="291" bestFit="1" customWidth="1"/>
    <col min="5633" max="5633" width="16.140625" style="291" customWidth="1"/>
    <col min="5634" max="5882" width="9.140625" style="291"/>
    <col min="5883" max="5883" width="35.85546875" style="291" customWidth="1"/>
    <col min="5884" max="5884" width="10.5703125" style="291" bestFit="1" customWidth="1"/>
    <col min="5885" max="5885" width="11" style="291" bestFit="1" customWidth="1"/>
    <col min="5886" max="5886" width="53.140625" style="291" bestFit="1" customWidth="1"/>
    <col min="5887" max="5887" width="10.5703125" style="291" bestFit="1" customWidth="1"/>
    <col min="5888" max="5888" width="11" style="291" bestFit="1" customWidth="1"/>
    <col min="5889" max="5889" width="16.140625" style="291" customWidth="1"/>
    <col min="5890" max="6138" width="9.140625" style="291"/>
    <col min="6139" max="6139" width="35.85546875" style="291" customWidth="1"/>
    <col min="6140" max="6140" width="10.5703125" style="291" bestFit="1" customWidth="1"/>
    <col min="6141" max="6141" width="11" style="291" bestFit="1" customWidth="1"/>
    <col min="6142" max="6142" width="53.140625" style="291" bestFit="1" customWidth="1"/>
    <col min="6143" max="6143" width="10.5703125" style="291" bestFit="1" customWidth="1"/>
    <col min="6144" max="6144" width="11" style="291" bestFit="1" customWidth="1"/>
    <col min="6145" max="6145" width="16.140625" style="291" customWidth="1"/>
    <col min="6146" max="6394" width="9.140625" style="291"/>
    <col min="6395" max="6395" width="35.85546875" style="291" customWidth="1"/>
    <col min="6396" max="6396" width="10.5703125" style="291" bestFit="1" customWidth="1"/>
    <col min="6397" max="6397" width="11" style="291" bestFit="1" customWidth="1"/>
    <col min="6398" max="6398" width="53.140625" style="291" bestFit="1" customWidth="1"/>
    <col min="6399" max="6399" width="10.5703125" style="291" bestFit="1" customWidth="1"/>
    <col min="6400" max="6400" width="11" style="291" bestFit="1" customWidth="1"/>
    <col min="6401" max="6401" width="16.140625" style="291" customWidth="1"/>
    <col min="6402" max="6650" width="9.140625" style="291"/>
    <col min="6651" max="6651" width="35.85546875" style="291" customWidth="1"/>
    <col min="6652" max="6652" width="10.5703125" style="291" bestFit="1" customWidth="1"/>
    <col min="6653" max="6653" width="11" style="291" bestFit="1" customWidth="1"/>
    <col min="6654" max="6654" width="53.140625" style="291" bestFit="1" customWidth="1"/>
    <col min="6655" max="6655" width="10.5703125" style="291" bestFit="1" customWidth="1"/>
    <col min="6656" max="6656" width="11" style="291" bestFit="1" customWidth="1"/>
    <col min="6657" max="6657" width="16.140625" style="291" customWidth="1"/>
    <col min="6658" max="6906" width="9.140625" style="291"/>
    <col min="6907" max="6907" width="35.85546875" style="291" customWidth="1"/>
    <col min="6908" max="6908" width="10.5703125" style="291" bestFit="1" customWidth="1"/>
    <col min="6909" max="6909" width="11" style="291" bestFit="1" customWidth="1"/>
    <col min="6910" max="6910" width="53.140625" style="291" bestFit="1" customWidth="1"/>
    <col min="6911" max="6911" width="10.5703125" style="291" bestFit="1" customWidth="1"/>
    <col min="6912" max="6912" width="11" style="291" bestFit="1" customWidth="1"/>
    <col min="6913" max="6913" width="16.140625" style="291" customWidth="1"/>
    <col min="6914" max="7162" width="9.140625" style="291"/>
    <col min="7163" max="7163" width="35.85546875" style="291" customWidth="1"/>
    <col min="7164" max="7164" width="10.5703125" style="291" bestFit="1" customWidth="1"/>
    <col min="7165" max="7165" width="11" style="291" bestFit="1" customWidth="1"/>
    <col min="7166" max="7166" width="53.140625" style="291" bestFit="1" customWidth="1"/>
    <col min="7167" max="7167" width="10.5703125" style="291" bestFit="1" customWidth="1"/>
    <col min="7168" max="7168" width="11" style="291" bestFit="1" customWidth="1"/>
    <col min="7169" max="7169" width="16.140625" style="291" customWidth="1"/>
    <col min="7170" max="7418" width="9.140625" style="291"/>
    <col min="7419" max="7419" width="35.85546875" style="291" customWidth="1"/>
    <col min="7420" max="7420" width="10.5703125" style="291" bestFit="1" customWidth="1"/>
    <col min="7421" max="7421" width="11" style="291" bestFit="1" customWidth="1"/>
    <col min="7422" max="7422" width="53.140625" style="291" bestFit="1" customWidth="1"/>
    <col min="7423" max="7423" width="10.5703125" style="291" bestFit="1" customWidth="1"/>
    <col min="7424" max="7424" width="11" style="291" bestFit="1" customWidth="1"/>
    <col min="7425" max="7425" width="16.140625" style="291" customWidth="1"/>
    <col min="7426" max="7674" width="9.140625" style="291"/>
    <col min="7675" max="7675" width="35.85546875" style="291" customWidth="1"/>
    <col min="7676" max="7676" width="10.5703125" style="291" bestFit="1" customWidth="1"/>
    <col min="7677" max="7677" width="11" style="291" bestFit="1" customWidth="1"/>
    <col min="7678" max="7678" width="53.140625" style="291" bestFit="1" customWidth="1"/>
    <col min="7679" max="7679" width="10.5703125" style="291" bestFit="1" customWidth="1"/>
    <col min="7680" max="7680" width="11" style="291" bestFit="1" customWidth="1"/>
    <col min="7681" max="7681" width="16.140625" style="291" customWidth="1"/>
    <col min="7682" max="7930" width="9.140625" style="291"/>
    <col min="7931" max="7931" width="35.85546875" style="291" customWidth="1"/>
    <col min="7932" max="7932" width="10.5703125" style="291" bestFit="1" customWidth="1"/>
    <col min="7933" max="7933" width="11" style="291" bestFit="1" customWidth="1"/>
    <col min="7934" max="7934" width="53.140625" style="291" bestFit="1" customWidth="1"/>
    <col min="7935" max="7935" width="10.5703125" style="291" bestFit="1" customWidth="1"/>
    <col min="7936" max="7936" width="11" style="291" bestFit="1" customWidth="1"/>
    <col min="7937" max="7937" width="16.140625" style="291" customWidth="1"/>
    <col min="7938" max="8186" width="9.140625" style="291"/>
    <col min="8187" max="8187" width="35.85546875" style="291" customWidth="1"/>
    <col min="8188" max="8188" width="10.5703125" style="291" bestFit="1" customWidth="1"/>
    <col min="8189" max="8189" width="11" style="291" bestFit="1" customWidth="1"/>
    <col min="8190" max="8190" width="53.140625" style="291" bestFit="1" customWidth="1"/>
    <col min="8191" max="8191" width="10.5703125" style="291" bestFit="1" customWidth="1"/>
    <col min="8192" max="8192" width="11" style="291" bestFit="1" customWidth="1"/>
    <col min="8193" max="8193" width="16.140625" style="291" customWidth="1"/>
    <col min="8194" max="8442" width="9.140625" style="291"/>
    <col min="8443" max="8443" width="35.85546875" style="291" customWidth="1"/>
    <col min="8444" max="8444" width="10.5703125" style="291" bestFit="1" customWidth="1"/>
    <col min="8445" max="8445" width="11" style="291" bestFit="1" customWidth="1"/>
    <col min="8446" max="8446" width="53.140625" style="291" bestFit="1" customWidth="1"/>
    <col min="8447" max="8447" width="10.5703125" style="291" bestFit="1" customWidth="1"/>
    <col min="8448" max="8448" width="11" style="291" bestFit="1" customWidth="1"/>
    <col min="8449" max="8449" width="16.140625" style="291" customWidth="1"/>
    <col min="8450" max="8698" width="9.140625" style="291"/>
    <col min="8699" max="8699" width="35.85546875" style="291" customWidth="1"/>
    <col min="8700" max="8700" width="10.5703125" style="291" bestFit="1" customWidth="1"/>
    <col min="8701" max="8701" width="11" style="291" bestFit="1" customWidth="1"/>
    <col min="8702" max="8702" width="53.140625" style="291" bestFit="1" customWidth="1"/>
    <col min="8703" max="8703" width="10.5703125" style="291" bestFit="1" customWidth="1"/>
    <col min="8704" max="8704" width="11" style="291" bestFit="1" customWidth="1"/>
    <col min="8705" max="8705" width="16.140625" style="291" customWidth="1"/>
    <col min="8706" max="8954" width="9.140625" style="291"/>
    <col min="8955" max="8955" width="35.85546875" style="291" customWidth="1"/>
    <col min="8956" max="8956" width="10.5703125" style="291" bestFit="1" customWidth="1"/>
    <col min="8957" max="8957" width="11" style="291" bestFit="1" customWidth="1"/>
    <col min="8958" max="8958" width="53.140625" style="291" bestFit="1" customWidth="1"/>
    <col min="8959" max="8959" width="10.5703125" style="291" bestFit="1" customWidth="1"/>
    <col min="8960" max="8960" width="11" style="291" bestFit="1" customWidth="1"/>
    <col min="8961" max="8961" width="16.140625" style="291" customWidth="1"/>
    <col min="8962" max="9210" width="9.140625" style="291"/>
    <col min="9211" max="9211" width="35.85546875" style="291" customWidth="1"/>
    <col min="9212" max="9212" width="10.5703125" style="291" bestFit="1" customWidth="1"/>
    <col min="9213" max="9213" width="11" style="291" bestFit="1" customWidth="1"/>
    <col min="9214" max="9214" width="53.140625" style="291" bestFit="1" customWidth="1"/>
    <col min="9215" max="9215" width="10.5703125" style="291" bestFit="1" customWidth="1"/>
    <col min="9216" max="9216" width="11" style="291" bestFit="1" customWidth="1"/>
    <col min="9217" max="9217" width="16.140625" style="291" customWidth="1"/>
    <col min="9218" max="9466" width="9.140625" style="291"/>
    <col min="9467" max="9467" width="35.85546875" style="291" customWidth="1"/>
    <col min="9468" max="9468" width="10.5703125" style="291" bestFit="1" customWidth="1"/>
    <col min="9469" max="9469" width="11" style="291" bestFit="1" customWidth="1"/>
    <col min="9470" max="9470" width="53.140625" style="291" bestFit="1" customWidth="1"/>
    <col min="9471" max="9471" width="10.5703125" style="291" bestFit="1" customWidth="1"/>
    <col min="9472" max="9472" width="11" style="291" bestFit="1" customWidth="1"/>
    <col min="9473" max="9473" width="16.140625" style="291" customWidth="1"/>
    <col min="9474" max="9722" width="9.140625" style="291"/>
    <col min="9723" max="9723" width="35.85546875" style="291" customWidth="1"/>
    <col min="9724" max="9724" width="10.5703125" style="291" bestFit="1" customWidth="1"/>
    <col min="9725" max="9725" width="11" style="291" bestFit="1" customWidth="1"/>
    <col min="9726" max="9726" width="53.140625" style="291" bestFit="1" customWidth="1"/>
    <col min="9727" max="9727" width="10.5703125" style="291" bestFit="1" customWidth="1"/>
    <col min="9728" max="9728" width="11" style="291" bestFit="1" customWidth="1"/>
    <col min="9729" max="9729" width="16.140625" style="291" customWidth="1"/>
    <col min="9730" max="9978" width="9.140625" style="291"/>
    <col min="9979" max="9979" width="35.85546875" style="291" customWidth="1"/>
    <col min="9980" max="9980" width="10.5703125" style="291" bestFit="1" customWidth="1"/>
    <col min="9981" max="9981" width="11" style="291" bestFit="1" customWidth="1"/>
    <col min="9982" max="9982" width="53.140625" style="291" bestFit="1" customWidth="1"/>
    <col min="9983" max="9983" width="10.5703125" style="291" bestFit="1" customWidth="1"/>
    <col min="9984" max="9984" width="11" style="291" bestFit="1" customWidth="1"/>
    <col min="9985" max="9985" width="16.140625" style="291" customWidth="1"/>
    <col min="9986" max="10234" width="9.140625" style="291"/>
    <col min="10235" max="10235" width="35.85546875" style="291" customWidth="1"/>
    <col min="10236" max="10236" width="10.5703125" style="291" bestFit="1" customWidth="1"/>
    <col min="10237" max="10237" width="11" style="291" bestFit="1" customWidth="1"/>
    <col min="10238" max="10238" width="53.140625" style="291" bestFit="1" customWidth="1"/>
    <col min="10239" max="10239" width="10.5703125" style="291" bestFit="1" customWidth="1"/>
    <col min="10240" max="10240" width="11" style="291" bestFit="1" customWidth="1"/>
    <col min="10241" max="10241" width="16.140625" style="291" customWidth="1"/>
    <col min="10242" max="10490" width="9.140625" style="291"/>
    <col min="10491" max="10491" width="35.85546875" style="291" customWidth="1"/>
    <col min="10492" max="10492" width="10.5703125" style="291" bestFit="1" customWidth="1"/>
    <col min="10493" max="10493" width="11" style="291" bestFit="1" customWidth="1"/>
    <col min="10494" max="10494" width="53.140625" style="291" bestFit="1" customWidth="1"/>
    <col min="10495" max="10495" width="10.5703125" style="291" bestFit="1" customWidth="1"/>
    <col min="10496" max="10496" width="11" style="291" bestFit="1" customWidth="1"/>
    <col min="10497" max="10497" width="16.140625" style="291" customWidth="1"/>
    <col min="10498" max="10746" width="9.140625" style="291"/>
    <col min="10747" max="10747" width="35.85546875" style="291" customWidth="1"/>
    <col min="10748" max="10748" width="10.5703125" style="291" bestFit="1" customWidth="1"/>
    <col min="10749" max="10749" width="11" style="291" bestFit="1" customWidth="1"/>
    <col min="10750" max="10750" width="53.140625" style="291" bestFit="1" customWidth="1"/>
    <col min="10751" max="10751" width="10.5703125" style="291" bestFit="1" customWidth="1"/>
    <col min="10752" max="10752" width="11" style="291" bestFit="1" customWidth="1"/>
    <col min="10753" max="10753" width="16.140625" style="291" customWidth="1"/>
    <col min="10754" max="11002" width="9.140625" style="291"/>
    <col min="11003" max="11003" width="35.85546875" style="291" customWidth="1"/>
    <col min="11004" max="11004" width="10.5703125" style="291" bestFit="1" customWidth="1"/>
    <col min="11005" max="11005" width="11" style="291" bestFit="1" customWidth="1"/>
    <col min="11006" max="11006" width="53.140625" style="291" bestFit="1" customWidth="1"/>
    <col min="11007" max="11007" width="10.5703125" style="291" bestFit="1" customWidth="1"/>
    <col min="11008" max="11008" width="11" style="291" bestFit="1" customWidth="1"/>
    <col min="11009" max="11009" width="16.140625" style="291" customWidth="1"/>
    <col min="11010" max="11258" width="9.140625" style="291"/>
    <col min="11259" max="11259" width="35.85546875" style="291" customWidth="1"/>
    <col min="11260" max="11260" width="10.5703125" style="291" bestFit="1" customWidth="1"/>
    <col min="11261" max="11261" width="11" style="291" bestFit="1" customWidth="1"/>
    <col min="11262" max="11262" width="53.140625" style="291" bestFit="1" customWidth="1"/>
    <col min="11263" max="11263" width="10.5703125" style="291" bestFit="1" customWidth="1"/>
    <col min="11264" max="11264" width="11" style="291" bestFit="1" customWidth="1"/>
    <col min="11265" max="11265" width="16.140625" style="291" customWidth="1"/>
    <col min="11266" max="11514" width="9.140625" style="291"/>
    <col min="11515" max="11515" width="35.85546875" style="291" customWidth="1"/>
    <col min="11516" max="11516" width="10.5703125" style="291" bestFit="1" customWidth="1"/>
    <col min="11517" max="11517" width="11" style="291" bestFit="1" customWidth="1"/>
    <col min="11518" max="11518" width="53.140625" style="291" bestFit="1" customWidth="1"/>
    <col min="11519" max="11519" width="10.5703125" style="291" bestFit="1" customWidth="1"/>
    <col min="11520" max="11520" width="11" style="291" bestFit="1" customWidth="1"/>
    <col min="11521" max="11521" width="16.140625" style="291" customWidth="1"/>
    <col min="11522" max="11770" width="9.140625" style="291"/>
    <col min="11771" max="11771" width="35.85546875" style="291" customWidth="1"/>
    <col min="11772" max="11772" width="10.5703125" style="291" bestFit="1" customWidth="1"/>
    <col min="11773" max="11773" width="11" style="291" bestFit="1" customWidth="1"/>
    <col min="11774" max="11774" width="53.140625" style="291" bestFit="1" customWidth="1"/>
    <col min="11775" max="11775" width="10.5703125" style="291" bestFit="1" customWidth="1"/>
    <col min="11776" max="11776" width="11" style="291" bestFit="1" customWidth="1"/>
    <col min="11777" max="11777" width="16.140625" style="291" customWidth="1"/>
    <col min="11778" max="12026" width="9.140625" style="291"/>
    <col min="12027" max="12027" width="35.85546875" style="291" customWidth="1"/>
    <col min="12028" max="12028" width="10.5703125" style="291" bestFit="1" customWidth="1"/>
    <col min="12029" max="12029" width="11" style="291" bestFit="1" customWidth="1"/>
    <col min="12030" max="12030" width="53.140625" style="291" bestFit="1" customWidth="1"/>
    <col min="12031" max="12031" width="10.5703125" style="291" bestFit="1" customWidth="1"/>
    <col min="12032" max="12032" width="11" style="291" bestFit="1" customWidth="1"/>
    <col min="12033" max="12033" width="16.140625" style="291" customWidth="1"/>
    <col min="12034" max="12282" width="9.140625" style="291"/>
    <col min="12283" max="12283" width="35.85546875" style="291" customWidth="1"/>
    <col min="12284" max="12284" width="10.5703125" style="291" bestFit="1" customWidth="1"/>
    <col min="12285" max="12285" width="11" style="291" bestFit="1" customWidth="1"/>
    <col min="12286" max="12286" width="53.140625" style="291" bestFit="1" customWidth="1"/>
    <col min="12287" max="12287" width="10.5703125" style="291" bestFit="1" customWidth="1"/>
    <col min="12288" max="12288" width="11" style="291" bestFit="1" customWidth="1"/>
    <col min="12289" max="12289" width="16.140625" style="291" customWidth="1"/>
    <col min="12290" max="12538" width="9.140625" style="291"/>
    <col min="12539" max="12539" width="35.85546875" style="291" customWidth="1"/>
    <col min="12540" max="12540" width="10.5703125" style="291" bestFit="1" customWidth="1"/>
    <col min="12541" max="12541" width="11" style="291" bestFit="1" customWidth="1"/>
    <col min="12542" max="12542" width="53.140625" style="291" bestFit="1" customWidth="1"/>
    <col min="12543" max="12543" width="10.5703125" style="291" bestFit="1" customWidth="1"/>
    <col min="12544" max="12544" width="11" style="291" bestFit="1" customWidth="1"/>
    <col min="12545" max="12545" width="16.140625" style="291" customWidth="1"/>
    <col min="12546" max="12794" width="9.140625" style="291"/>
    <col min="12795" max="12795" width="35.85546875" style="291" customWidth="1"/>
    <col min="12796" max="12796" width="10.5703125" style="291" bestFit="1" customWidth="1"/>
    <col min="12797" max="12797" width="11" style="291" bestFit="1" customWidth="1"/>
    <col min="12798" max="12798" width="53.140625" style="291" bestFit="1" customWidth="1"/>
    <col min="12799" max="12799" width="10.5703125" style="291" bestFit="1" customWidth="1"/>
    <col min="12800" max="12800" width="11" style="291" bestFit="1" customWidth="1"/>
    <col min="12801" max="12801" width="16.140625" style="291" customWidth="1"/>
    <col min="12802" max="13050" width="9.140625" style="291"/>
    <col min="13051" max="13051" width="35.85546875" style="291" customWidth="1"/>
    <col min="13052" max="13052" width="10.5703125" style="291" bestFit="1" customWidth="1"/>
    <col min="13053" max="13053" width="11" style="291" bestFit="1" customWidth="1"/>
    <col min="13054" max="13054" width="53.140625" style="291" bestFit="1" customWidth="1"/>
    <col min="13055" max="13055" width="10.5703125" style="291" bestFit="1" customWidth="1"/>
    <col min="13056" max="13056" width="11" style="291" bestFit="1" customWidth="1"/>
    <col min="13057" max="13057" width="16.140625" style="291" customWidth="1"/>
    <col min="13058" max="13306" width="9.140625" style="291"/>
    <col min="13307" max="13307" width="35.85546875" style="291" customWidth="1"/>
    <col min="13308" max="13308" width="10.5703125" style="291" bestFit="1" customWidth="1"/>
    <col min="13309" max="13309" width="11" style="291" bestFit="1" customWidth="1"/>
    <col min="13310" max="13310" width="53.140625" style="291" bestFit="1" customWidth="1"/>
    <col min="13311" max="13311" width="10.5703125" style="291" bestFit="1" customWidth="1"/>
    <col min="13312" max="13312" width="11" style="291" bestFit="1" customWidth="1"/>
    <col min="13313" max="13313" width="16.140625" style="291" customWidth="1"/>
    <col min="13314" max="13562" width="9.140625" style="291"/>
    <col min="13563" max="13563" width="35.85546875" style="291" customWidth="1"/>
    <col min="13564" max="13564" width="10.5703125" style="291" bestFit="1" customWidth="1"/>
    <col min="13565" max="13565" width="11" style="291" bestFit="1" customWidth="1"/>
    <col min="13566" max="13566" width="53.140625" style="291" bestFit="1" customWidth="1"/>
    <col min="13567" max="13567" width="10.5703125" style="291" bestFit="1" customWidth="1"/>
    <col min="13568" max="13568" width="11" style="291" bestFit="1" customWidth="1"/>
    <col min="13569" max="13569" width="16.140625" style="291" customWidth="1"/>
    <col min="13570" max="13818" width="9.140625" style="291"/>
    <col min="13819" max="13819" width="35.85546875" style="291" customWidth="1"/>
    <col min="13820" max="13820" width="10.5703125" style="291" bestFit="1" customWidth="1"/>
    <col min="13821" max="13821" width="11" style="291" bestFit="1" customWidth="1"/>
    <col min="13822" max="13822" width="53.140625" style="291" bestFit="1" customWidth="1"/>
    <col min="13823" max="13823" width="10.5703125" style="291" bestFit="1" customWidth="1"/>
    <col min="13824" max="13824" width="11" style="291" bestFit="1" customWidth="1"/>
    <col min="13825" max="13825" width="16.140625" style="291" customWidth="1"/>
    <col min="13826" max="14074" width="9.140625" style="291"/>
    <col min="14075" max="14075" width="35.85546875" style="291" customWidth="1"/>
    <col min="14076" max="14076" width="10.5703125" style="291" bestFit="1" customWidth="1"/>
    <col min="14077" max="14077" width="11" style="291" bestFit="1" customWidth="1"/>
    <col min="14078" max="14078" width="53.140625" style="291" bestFit="1" customWidth="1"/>
    <col min="14079" max="14079" width="10.5703125" style="291" bestFit="1" customWidth="1"/>
    <col min="14080" max="14080" width="11" style="291" bestFit="1" customWidth="1"/>
    <col min="14081" max="14081" width="16.140625" style="291" customWidth="1"/>
    <col min="14082" max="14330" width="9.140625" style="291"/>
    <col min="14331" max="14331" width="35.85546875" style="291" customWidth="1"/>
    <col min="14332" max="14332" width="10.5703125" style="291" bestFit="1" customWidth="1"/>
    <col min="14333" max="14333" width="11" style="291" bestFit="1" customWidth="1"/>
    <col min="14334" max="14334" width="53.140625" style="291" bestFit="1" customWidth="1"/>
    <col min="14335" max="14335" width="10.5703125" style="291" bestFit="1" customWidth="1"/>
    <col min="14336" max="14336" width="11" style="291" bestFit="1" customWidth="1"/>
    <col min="14337" max="14337" width="16.140625" style="291" customWidth="1"/>
    <col min="14338" max="14586" width="9.140625" style="291"/>
    <col min="14587" max="14587" width="35.85546875" style="291" customWidth="1"/>
    <col min="14588" max="14588" width="10.5703125" style="291" bestFit="1" customWidth="1"/>
    <col min="14589" max="14589" width="11" style="291" bestFit="1" customWidth="1"/>
    <col min="14590" max="14590" width="53.140625" style="291" bestFit="1" customWidth="1"/>
    <col min="14591" max="14591" width="10.5703125" style="291" bestFit="1" customWidth="1"/>
    <col min="14592" max="14592" width="11" style="291" bestFit="1" customWidth="1"/>
    <col min="14593" max="14593" width="16.140625" style="291" customWidth="1"/>
    <col min="14594" max="14842" width="9.140625" style="291"/>
    <col min="14843" max="14843" width="35.85546875" style="291" customWidth="1"/>
    <col min="14844" max="14844" width="10.5703125" style="291" bestFit="1" customWidth="1"/>
    <col min="14845" max="14845" width="11" style="291" bestFit="1" customWidth="1"/>
    <col min="14846" max="14846" width="53.140625" style="291" bestFit="1" customWidth="1"/>
    <col min="14847" max="14847" width="10.5703125" style="291" bestFit="1" customWidth="1"/>
    <col min="14848" max="14848" width="11" style="291" bestFit="1" customWidth="1"/>
    <col min="14849" max="14849" width="16.140625" style="291" customWidth="1"/>
    <col min="14850" max="15098" width="9.140625" style="291"/>
    <col min="15099" max="15099" width="35.85546875" style="291" customWidth="1"/>
    <col min="15100" max="15100" width="10.5703125" style="291" bestFit="1" customWidth="1"/>
    <col min="15101" max="15101" width="11" style="291" bestFit="1" customWidth="1"/>
    <col min="15102" max="15102" width="53.140625" style="291" bestFit="1" customWidth="1"/>
    <col min="15103" max="15103" width="10.5703125" style="291" bestFit="1" customWidth="1"/>
    <col min="15104" max="15104" width="11" style="291" bestFit="1" customWidth="1"/>
    <col min="15105" max="15105" width="16.140625" style="291" customWidth="1"/>
    <col min="15106" max="15354" width="9.140625" style="291"/>
    <col min="15355" max="15355" width="35.85546875" style="291" customWidth="1"/>
    <col min="15356" max="15356" width="10.5703125" style="291" bestFit="1" customWidth="1"/>
    <col min="15357" max="15357" width="11" style="291" bestFit="1" customWidth="1"/>
    <col min="15358" max="15358" width="53.140625" style="291" bestFit="1" customWidth="1"/>
    <col min="15359" max="15359" width="10.5703125" style="291" bestFit="1" customWidth="1"/>
    <col min="15360" max="15360" width="11" style="291" bestFit="1" customWidth="1"/>
    <col min="15361" max="15361" width="16.140625" style="291" customWidth="1"/>
    <col min="15362" max="15610" width="9.140625" style="291"/>
    <col min="15611" max="15611" width="35.85546875" style="291" customWidth="1"/>
    <col min="15612" max="15612" width="10.5703125" style="291" bestFit="1" customWidth="1"/>
    <col min="15613" max="15613" width="11" style="291" bestFit="1" customWidth="1"/>
    <col min="15614" max="15614" width="53.140625" style="291" bestFit="1" customWidth="1"/>
    <col min="15615" max="15615" width="10.5703125" style="291" bestFit="1" customWidth="1"/>
    <col min="15616" max="15616" width="11" style="291" bestFit="1" customWidth="1"/>
    <col min="15617" max="15617" width="16.140625" style="291" customWidth="1"/>
    <col min="15618" max="15866" width="9.140625" style="291"/>
    <col min="15867" max="15867" width="35.85546875" style="291" customWidth="1"/>
    <col min="15868" max="15868" width="10.5703125" style="291" bestFit="1" customWidth="1"/>
    <col min="15869" max="15869" width="11" style="291" bestFit="1" customWidth="1"/>
    <col min="15870" max="15870" width="53.140625" style="291" bestFit="1" customWidth="1"/>
    <col min="15871" max="15871" width="10.5703125" style="291" bestFit="1" customWidth="1"/>
    <col min="15872" max="15872" width="11" style="291" bestFit="1" customWidth="1"/>
    <col min="15873" max="15873" width="16.140625" style="291" customWidth="1"/>
    <col min="15874" max="16122" width="9.140625" style="291"/>
    <col min="16123" max="16123" width="35.85546875" style="291" customWidth="1"/>
    <col min="16124" max="16124" width="10.5703125" style="291" bestFit="1" customWidth="1"/>
    <col min="16125" max="16125" width="11" style="291" bestFit="1" customWidth="1"/>
    <col min="16126" max="16126" width="53.140625" style="291" bestFit="1" customWidth="1"/>
    <col min="16127" max="16127" width="10.5703125" style="291" bestFit="1" customWidth="1"/>
    <col min="16128" max="16128" width="11" style="291" bestFit="1" customWidth="1"/>
    <col min="16129" max="16129" width="16.140625" style="291" customWidth="1"/>
    <col min="16130" max="16384" width="9.140625" style="291"/>
  </cols>
  <sheetData>
    <row r="1" spans="1:7" s="234" customFormat="1" ht="18" customHeight="1">
      <c r="A1" s="677" t="s">
        <v>539</v>
      </c>
      <c r="B1" s="677"/>
      <c r="C1" s="677"/>
      <c r="D1" s="677"/>
      <c r="E1" s="677"/>
      <c r="F1" s="677"/>
    </row>
    <row r="2" spans="1:7" s="234" customFormat="1" ht="18" customHeight="1">
      <c r="A2" s="676" t="s">
        <v>686</v>
      </c>
      <c r="B2" s="676"/>
      <c r="C2" s="676"/>
      <c r="D2" s="676"/>
      <c r="E2" s="676"/>
      <c r="F2" s="676"/>
    </row>
    <row r="3" spans="1:7">
      <c r="A3" s="235"/>
    </row>
    <row r="4" spans="1:7" s="555" customFormat="1" ht="21" customHeight="1">
      <c r="A4" s="553" t="s">
        <v>768</v>
      </c>
      <c r="B4" s="553"/>
      <c r="C4" s="553">
        <v>2001</v>
      </c>
      <c r="D4" s="553"/>
      <c r="E4" s="553">
        <v>2011</v>
      </c>
      <c r="F4" s="554"/>
    </row>
    <row r="5" spans="1:7">
      <c r="A5" s="292" t="s">
        <v>538</v>
      </c>
      <c r="B5" s="293"/>
      <c r="C5" s="294">
        <v>2.0086285865439646E-2</v>
      </c>
      <c r="D5" s="293"/>
      <c r="E5" s="294">
        <v>3.9845126046119624E-2</v>
      </c>
      <c r="F5" s="292"/>
    </row>
    <row r="6" spans="1:7">
      <c r="A6" s="292" t="s">
        <v>537</v>
      </c>
      <c r="B6" s="293"/>
      <c r="C6" s="294">
        <v>2.5203027018313472E-2</v>
      </c>
      <c r="D6" s="293"/>
      <c r="E6" s="294">
        <v>4.1851394501985967E-2</v>
      </c>
      <c r="F6" s="292"/>
    </row>
    <row r="7" spans="1:7">
      <c r="A7" s="292" t="s">
        <v>536</v>
      </c>
      <c r="B7" s="293"/>
      <c r="C7" s="294">
        <v>7.3821451593052645E-2</v>
      </c>
      <c r="D7" s="293"/>
      <c r="E7" s="294">
        <v>7.8768131528421922E-2</v>
      </c>
      <c r="F7" s="292"/>
    </row>
    <row r="8" spans="1:7">
      <c r="A8" s="295" t="s">
        <v>535</v>
      </c>
      <c r="B8" s="296"/>
      <c r="C8" s="297">
        <v>0.8808892355231942</v>
      </c>
      <c r="D8" s="298"/>
      <c r="E8" s="297">
        <v>0.83953534792347251</v>
      </c>
      <c r="F8" s="292"/>
    </row>
    <row r="9" spans="1:7">
      <c r="B9" s="299"/>
      <c r="D9" s="299"/>
    </row>
    <row r="10" spans="1:7">
      <c r="A10" s="678" t="s">
        <v>491</v>
      </c>
      <c r="B10" s="678"/>
    </row>
    <row r="13" spans="1:7">
      <c r="C13" s="283"/>
      <c r="E13" s="300"/>
    </row>
    <row r="14" spans="1:7">
      <c r="F14" s="230"/>
      <c r="G14" s="231"/>
    </row>
    <row r="15" spans="1:7">
      <c r="B15" s="283"/>
      <c r="C15" s="301"/>
      <c r="D15" s="232"/>
      <c r="F15" s="233"/>
    </row>
    <row r="16" spans="1:7">
      <c r="B16" s="283"/>
      <c r="C16" s="301"/>
      <c r="D16" s="232"/>
      <c r="F16" s="233"/>
      <c r="G16" s="232"/>
    </row>
    <row r="17" spans="2:7">
      <c r="B17" s="283"/>
      <c r="C17" s="301"/>
      <c r="D17" s="232"/>
      <c r="F17" s="233"/>
    </row>
    <row r="18" spans="2:7">
      <c r="B18" s="283"/>
      <c r="C18" s="301"/>
      <c r="D18" s="232"/>
      <c r="F18" s="233"/>
    </row>
    <row r="19" spans="2:7">
      <c r="B19" s="283"/>
      <c r="C19" s="301"/>
      <c r="D19" s="302"/>
      <c r="F19" s="233"/>
    </row>
    <row r="20" spans="2:7">
      <c r="B20" s="283"/>
      <c r="C20" s="301"/>
      <c r="D20" s="232"/>
      <c r="F20" s="233"/>
      <c r="G20" s="232"/>
    </row>
    <row r="21" spans="2:7">
      <c r="B21" s="283"/>
      <c r="C21" s="301"/>
      <c r="D21" s="232"/>
      <c r="F21" s="233"/>
      <c r="G21" s="232"/>
    </row>
    <row r="22" spans="2:7">
      <c r="B22" s="283"/>
      <c r="C22" s="301"/>
      <c r="D22" s="232"/>
      <c r="F22" s="233"/>
      <c r="G22" s="232"/>
    </row>
    <row r="23" spans="2:7">
      <c r="B23" s="283"/>
      <c r="C23" s="301"/>
      <c r="D23" s="232"/>
      <c r="F23" s="233"/>
    </row>
    <row r="24" spans="2:7">
      <c r="B24" s="283"/>
      <c r="C24" s="301"/>
      <c r="D24" s="232"/>
      <c r="F24" s="233"/>
      <c r="G24" s="232"/>
    </row>
    <row r="25" spans="2:7">
      <c r="B25" s="283"/>
      <c r="C25" s="301"/>
      <c r="D25" s="232"/>
      <c r="F25" s="233"/>
    </row>
    <row r="26" spans="2:7">
      <c r="B26" s="283"/>
      <c r="C26" s="301"/>
      <c r="D26" s="232"/>
      <c r="F26" s="233"/>
    </row>
    <row r="27" spans="2:7">
      <c r="B27" s="283"/>
      <c r="C27" s="301"/>
      <c r="D27" s="232"/>
      <c r="F27" s="233"/>
    </row>
    <row r="28" spans="2:7">
      <c r="B28" s="283"/>
      <c r="C28" s="301"/>
      <c r="D28" s="232"/>
      <c r="F28" s="233"/>
    </row>
    <row r="29" spans="2:7">
      <c r="B29" s="283"/>
      <c r="C29" s="302"/>
      <c r="D29" s="302"/>
      <c r="F29" s="233"/>
    </row>
    <row r="30" spans="2:7">
      <c r="F30" s="233"/>
    </row>
    <row r="31" spans="2:7">
      <c r="F31" s="233"/>
      <c r="G31" s="232"/>
    </row>
    <row r="32" spans="2:7">
      <c r="C32" s="302"/>
      <c r="F32" s="233"/>
      <c r="G32" s="230"/>
    </row>
    <row r="33" spans="6:7">
      <c r="F33" s="233"/>
    </row>
    <row r="34" spans="6:7">
      <c r="F34" s="233"/>
      <c r="G34" s="232"/>
    </row>
    <row r="35" spans="6:7">
      <c r="F35" s="233"/>
      <c r="G35" s="232"/>
    </row>
    <row r="36" spans="6:7">
      <c r="F36" s="233"/>
      <c r="G36" s="230"/>
    </row>
    <row r="37" spans="6:7">
      <c r="F37" s="233"/>
    </row>
    <row r="38" spans="6:7">
      <c r="F38" s="233"/>
      <c r="G38" s="232"/>
    </row>
    <row r="39" spans="6:7">
      <c r="F39" s="233"/>
      <c r="G39" s="232"/>
    </row>
  </sheetData>
  <mergeCells count="3">
    <mergeCell ref="A2:F2"/>
    <mergeCell ref="A1:F1"/>
    <mergeCell ref="A10:B10"/>
  </mergeCells>
  <pageMargins left="0.15748031496062992" right="0.15748031496062992" top="0.98425196850393704" bottom="0.98425196850393704" header="0.51181102362204722" footer="0.51181102362204722"/>
  <pageSetup paperSize="9" scale="91" orientation="landscape" r:id="rId1"/>
  <headerFooter alignWithMargins="0">
    <oddFooter>&amp;L© Crown Copyright 2015</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sqref="A1:L1"/>
    </sheetView>
  </sheetViews>
  <sheetFormatPr defaultRowHeight="12.75"/>
  <cols>
    <col min="1" max="16384" width="9.140625" style="291"/>
  </cols>
  <sheetData>
    <row r="1" spans="1:12" s="234" customFormat="1" ht="18" customHeight="1">
      <c r="A1" s="677" t="s">
        <v>540</v>
      </c>
      <c r="B1" s="677"/>
      <c r="C1" s="677"/>
      <c r="D1" s="677"/>
      <c r="E1" s="677"/>
      <c r="F1" s="677"/>
      <c r="G1" s="677"/>
      <c r="H1" s="677"/>
      <c r="I1" s="677"/>
      <c r="J1" s="677"/>
      <c r="K1" s="677"/>
      <c r="L1" s="677"/>
    </row>
    <row r="35" spans="1:2">
      <c r="A35" s="678" t="s">
        <v>491</v>
      </c>
      <c r="B35" s="678"/>
    </row>
  </sheetData>
  <mergeCells count="2">
    <mergeCell ref="A1:L1"/>
    <mergeCell ref="A35:B35"/>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sqref="A1:K1"/>
    </sheetView>
  </sheetViews>
  <sheetFormatPr defaultRowHeight="12.75"/>
  <cols>
    <col min="1" max="1" width="21.42578125" style="283" customWidth="1"/>
    <col min="2" max="2" width="10.85546875" style="283" customWidth="1"/>
    <col min="3" max="11" width="12.5703125" style="283" customWidth="1"/>
    <col min="12" max="12" width="13.5703125" style="283" customWidth="1"/>
    <col min="13" max="16384" width="9.140625" style="283"/>
  </cols>
  <sheetData>
    <row r="1" spans="1:14" s="236" customFormat="1" ht="18" customHeight="1">
      <c r="A1" s="679" t="s">
        <v>539</v>
      </c>
      <c r="B1" s="679"/>
      <c r="C1" s="679"/>
      <c r="D1" s="679"/>
      <c r="E1" s="679"/>
      <c r="F1" s="679"/>
      <c r="G1" s="679"/>
      <c r="H1" s="679"/>
      <c r="I1" s="679"/>
      <c r="J1" s="679"/>
      <c r="K1" s="679"/>
    </row>
    <row r="2" spans="1:14" s="236" customFormat="1" ht="18" customHeight="1">
      <c r="A2" s="680" t="s">
        <v>792</v>
      </c>
      <c r="B2" s="680"/>
      <c r="C2" s="680"/>
      <c r="D2" s="680"/>
      <c r="E2" s="680"/>
      <c r="F2" s="680"/>
      <c r="G2" s="680"/>
      <c r="H2" s="680"/>
      <c r="I2" s="680"/>
      <c r="J2" s="680"/>
    </row>
    <row r="5" spans="1:14" ht="38.25">
      <c r="A5" s="243" t="s">
        <v>769</v>
      </c>
      <c r="B5" s="509" t="s">
        <v>451</v>
      </c>
      <c r="C5" s="509" t="s">
        <v>450</v>
      </c>
      <c r="D5" s="509" t="s">
        <v>559</v>
      </c>
      <c r="E5" s="509" t="s">
        <v>558</v>
      </c>
      <c r="F5" s="509" t="s">
        <v>557</v>
      </c>
      <c r="G5" s="509" t="s">
        <v>556</v>
      </c>
      <c r="H5" s="509" t="s">
        <v>555</v>
      </c>
      <c r="I5" s="509" t="s">
        <v>554</v>
      </c>
      <c r="J5" s="509" t="s">
        <v>553</v>
      </c>
      <c r="K5" s="509" t="s">
        <v>552</v>
      </c>
      <c r="L5" s="509" t="s">
        <v>551</v>
      </c>
      <c r="M5" s="556"/>
    </row>
    <row r="6" spans="1:14">
      <c r="A6" s="241" t="s">
        <v>550</v>
      </c>
      <c r="B6" s="280">
        <v>0.5615825240725153</v>
      </c>
      <c r="C6" s="280">
        <v>0.17917342476440759</v>
      </c>
      <c r="D6" s="280">
        <v>4.4264684747572218E-2</v>
      </c>
      <c r="E6" s="280">
        <v>2.3138357936230931E-2</v>
      </c>
      <c r="F6" s="280">
        <v>4.7754942821360377E-2</v>
      </c>
      <c r="G6" s="280">
        <v>6.0360933746689384E-3</v>
      </c>
      <c r="H6" s="280">
        <v>4.2704334079290453E-2</v>
      </c>
      <c r="I6" s="280">
        <v>2.4288090007596443E-2</v>
      </c>
      <c r="J6" s="280">
        <v>1.9463321493830454E-2</v>
      </c>
      <c r="K6" s="280">
        <v>5.1594226702527356E-2</v>
      </c>
      <c r="L6" s="280">
        <v>0.8559139343420864</v>
      </c>
      <c r="M6" s="284"/>
    </row>
    <row r="7" spans="1:14">
      <c r="A7" s="241" t="s">
        <v>437</v>
      </c>
      <c r="B7" s="280">
        <v>0.37988494346359847</v>
      </c>
      <c r="C7" s="280">
        <v>0.14540765721087087</v>
      </c>
      <c r="D7" s="280">
        <v>3.8682801031541363E-2</v>
      </c>
      <c r="E7" s="280">
        <v>2.3209680618924818E-2</v>
      </c>
      <c r="F7" s="280">
        <v>0.11208093632215831</v>
      </c>
      <c r="G7" s="280">
        <v>4.2253521126760563E-2</v>
      </c>
      <c r="H7" s="280">
        <v>4.3047014481253719E-2</v>
      </c>
      <c r="I7" s="280">
        <v>3.5112080936322156E-2</v>
      </c>
      <c r="J7" s="280">
        <v>6.645506843880182E-2</v>
      </c>
      <c r="K7" s="280">
        <v>0.1138662963697679</v>
      </c>
      <c r="L7" s="280">
        <v>0.69926601864709381</v>
      </c>
      <c r="M7" s="284"/>
    </row>
    <row r="8" spans="1:14">
      <c r="A8" s="241" t="s">
        <v>533</v>
      </c>
      <c r="B8" s="280">
        <v>0.40260040896639532</v>
      </c>
      <c r="C8" s="280">
        <v>0.1454145607469424</v>
      </c>
      <c r="D8" s="280">
        <v>6.771094563833481E-2</v>
      </c>
      <c r="E8" s="280">
        <v>1.8866468613758246E-2</v>
      </c>
      <c r="F8" s="280">
        <v>6.2309502681430609E-2</v>
      </c>
      <c r="G8" s="280">
        <v>1.6628727960183651E-2</v>
      </c>
      <c r="H8" s="280">
        <v>6.1152050619236856E-2</v>
      </c>
      <c r="I8" s="280">
        <v>2.5155291485010996E-2</v>
      </c>
      <c r="J8" s="280">
        <v>5.9030055171881632E-2</v>
      </c>
      <c r="K8" s="280">
        <v>0.14113198811682551</v>
      </c>
      <c r="L8" s="280">
        <v>0.69690188664686148</v>
      </c>
      <c r="M8" s="284"/>
    </row>
    <row r="9" spans="1:14">
      <c r="A9" s="241" t="s">
        <v>436</v>
      </c>
      <c r="B9" s="280">
        <v>0.33132089279180388</v>
      </c>
      <c r="C9" s="280">
        <v>0.17229235272594218</v>
      </c>
      <c r="D9" s="280">
        <v>2.6298938894987193E-2</v>
      </c>
      <c r="E9" s="280">
        <v>1.3126600804976216E-2</v>
      </c>
      <c r="F9" s="280">
        <v>0.15367727771679474</v>
      </c>
      <c r="G9" s="280">
        <v>1.5413465056714233E-2</v>
      </c>
      <c r="H9" s="280">
        <v>4.2032564946944746E-2</v>
      </c>
      <c r="I9" s="280">
        <v>4.6423344310281743E-2</v>
      </c>
      <c r="J9" s="280">
        <v>1.6694109037687522E-2</v>
      </c>
      <c r="K9" s="280">
        <v>0.18272045371386755</v>
      </c>
      <c r="L9" s="280">
        <v>0.69671606293450417</v>
      </c>
      <c r="M9" s="284"/>
    </row>
    <row r="10" spans="1:14">
      <c r="A10" s="241" t="s">
        <v>549</v>
      </c>
      <c r="B10" s="280">
        <v>0.40466956251939185</v>
      </c>
      <c r="C10" s="280">
        <v>0.13763795931031425</v>
      </c>
      <c r="D10" s="280">
        <v>5.5493994060546961E-2</v>
      </c>
      <c r="E10" s="280">
        <v>3.0439696821949382E-2</v>
      </c>
      <c r="F10" s="280">
        <v>5.5139399849297457E-2</v>
      </c>
      <c r="G10" s="280">
        <v>1.3529985372988785E-2</v>
      </c>
      <c r="H10" s="280">
        <v>3.9936173041975088E-2</v>
      </c>
      <c r="I10" s="280">
        <v>2.0621869597978813E-2</v>
      </c>
      <c r="J10" s="280">
        <v>6.9688843579628568E-2</v>
      </c>
      <c r="K10" s="280">
        <v>0.1728425158459288</v>
      </c>
      <c r="L10" s="280">
        <v>0.68338061256149996</v>
      </c>
      <c r="M10" s="284"/>
    </row>
    <row r="11" spans="1:14">
      <c r="A11" s="241" t="s">
        <v>548</v>
      </c>
      <c r="B11" s="280">
        <v>0.34941220376935994</v>
      </c>
      <c r="C11" s="280">
        <v>0.16364993468930772</v>
      </c>
      <c r="D11" s="280">
        <v>4.5437581638365365E-2</v>
      </c>
      <c r="E11" s="280">
        <v>2.603097592834484E-2</v>
      </c>
      <c r="F11" s="280">
        <v>7.9492442619891773E-2</v>
      </c>
      <c r="G11" s="280">
        <v>3.1162530322821423E-2</v>
      </c>
      <c r="H11" s="280">
        <v>3.8719910431050567E-2</v>
      </c>
      <c r="I11" s="280">
        <v>2.4911364060459042E-2</v>
      </c>
      <c r="J11" s="280">
        <v>5.0009330098899046E-2</v>
      </c>
      <c r="K11" s="280">
        <v>0.19117372644150027</v>
      </c>
      <c r="L11" s="280">
        <v>0.66402313864526952</v>
      </c>
      <c r="M11" s="284"/>
    </row>
    <row r="12" spans="1:14">
      <c r="A12" s="241" t="s">
        <v>531</v>
      </c>
      <c r="B12" s="280">
        <v>0.24107142857142858</v>
      </c>
      <c r="C12" s="280">
        <v>0.24928571428571428</v>
      </c>
      <c r="D12" s="280">
        <v>5.7142857142857141E-2</v>
      </c>
      <c r="E12" s="280">
        <v>0.03</v>
      </c>
      <c r="F12" s="280">
        <v>7.4999999999999997E-2</v>
      </c>
      <c r="G12" s="280">
        <v>0.03</v>
      </c>
      <c r="H12" s="280">
        <v>9.7857142857142851E-2</v>
      </c>
      <c r="I12" s="280">
        <v>4.8928571428571425E-2</v>
      </c>
      <c r="J12" s="280">
        <v>4.8214285714285716E-2</v>
      </c>
      <c r="K12" s="280">
        <v>0.1225</v>
      </c>
      <c r="L12" s="280">
        <v>0.65249999999999997</v>
      </c>
      <c r="M12" s="284"/>
    </row>
    <row r="13" spans="1:14">
      <c r="A13" s="241" t="s">
        <v>547</v>
      </c>
      <c r="B13" s="280">
        <v>0.36832238682494689</v>
      </c>
      <c r="C13" s="280">
        <v>0.13045391992830191</v>
      </c>
      <c r="D13" s="280">
        <v>6.4971084778210564E-2</v>
      </c>
      <c r="E13" s="280">
        <v>3.2439140153312986E-2</v>
      </c>
      <c r="F13" s="280">
        <v>3.9632812479284719E-2</v>
      </c>
      <c r="G13" s="280">
        <v>3.068115830586763E-2</v>
      </c>
      <c r="H13" s="280">
        <v>3.4305835810328873E-2</v>
      </c>
      <c r="I13" s="280">
        <v>1.3321419006886092E-2</v>
      </c>
      <c r="J13" s="280">
        <v>0.22550425972524574</v>
      </c>
      <c r="K13" s="280">
        <v>6.0367982987614581E-2</v>
      </c>
      <c r="L13" s="280">
        <v>0.63581934416405705</v>
      </c>
      <c r="M13" s="284"/>
    </row>
    <row r="14" spans="1:14">
      <c r="A14" s="243" t="s">
        <v>456</v>
      </c>
      <c r="B14" s="290">
        <v>0.36402096151878754</v>
      </c>
      <c r="C14" s="290">
        <v>0.14341486050012422</v>
      </c>
      <c r="D14" s="290">
        <v>5.1155587302515237E-2</v>
      </c>
      <c r="E14" s="290">
        <v>1.865874778948599E-2</v>
      </c>
      <c r="F14" s="290">
        <v>5.0767833915496254E-2</v>
      </c>
      <c r="G14" s="290">
        <v>4.7940522558204114E-2</v>
      </c>
      <c r="H14" s="290">
        <v>3.2582702453853238E-2</v>
      </c>
      <c r="I14" s="290">
        <v>1.8721546482907796E-2</v>
      </c>
      <c r="J14" s="290">
        <v>0.22267754446604213</v>
      </c>
      <c r="K14" s="290">
        <v>5.0059693012583485E-2</v>
      </c>
      <c r="L14" s="290">
        <v>0.62801799102640921</v>
      </c>
      <c r="M14" s="284"/>
      <c r="N14" s="284"/>
    </row>
    <row r="15" spans="1:14">
      <c r="A15" s="241" t="s">
        <v>546</v>
      </c>
      <c r="B15" s="280">
        <v>0.30345158197507188</v>
      </c>
      <c r="C15" s="280">
        <v>0.14525407478427613</v>
      </c>
      <c r="D15" s="280">
        <v>7.5982742090124636E-2</v>
      </c>
      <c r="E15" s="280">
        <v>2.5647171620325981E-2</v>
      </c>
      <c r="F15" s="280">
        <v>7.7660594439117936E-2</v>
      </c>
      <c r="G15" s="280">
        <v>3.1399808245445832E-2</v>
      </c>
      <c r="H15" s="280">
        <v>7.8859060402684561E-2</v>
      </c>
      <c r="I15" s="280">
        <v>4.8897411313518699E-2</v>
      </c>
      <c r="J15" s="280">
        <v>5.0814956855225309E-2</v>
      </c>
      <c r="K15" s="280">
        <v>0.16203259827420902</v>
      </c>
      <c r="L15" s="280">
        <v>0.62799616490891674</v>
      </c>
      <c r="M15" s="284"/>
    </row>
    <row r="16" spans="1:14">
      <c r="A16" s="241" t="s">
        <v>545</v>
      </c>
      <c r="B16" s="280">
        <v>0.36312071032687371</v>
      </c>
      <c r="C16" s="280">
        <v>0.14444056171953348</v>
      </c>
      <c r="D16" s="280">
        <v>4.921865029787742E-2</v>
      </c>
      <c r="E16" s="280">
        <v>1.670079873980625E-2</v>
      </c>
      <c r="F16" s="280">
        <v>5.068106220399167E-2</v>
      </c>
      <c r="G16" s="280">
        <v>5.223713419847504E-2</v>
      </c>
      <c r="H16" s="280">
        <v>3.0314374742229363E-2</v>
      </c>
      <c r="I16" s="280">
        <v>1.8290281643006084E-2</v>
      </c>
      <c r="J16" s="280">
        <v>0.23632768104741556</v>
      </c>
      <c r="K16" s="280">
        <v>3.8668745080791413E-2</v>
      </c>
      <c r="L16" s="280">
        <v>0.62416178328808258</v>
      </c>
      <c r="M16" s="284"/>
    </row>
    <row r="17" spans="1:13">
      <c r="A17" s="241" t="s">
        <v>544</v>
      </c>
      <c r="B17" s="280">
        <v>0.37977510325882885</v>
      </c>
      <c r="C17" s="280">
        <v>0.12047192743226419</v>
      </c>
      <c r="D17" s="280">
        <v>5.7568032252327032E-2</v>
      </c>
      <c r="E17" s="280">
        <v>1.8458133238473548E-2</v>
      </c>
      <c r="F17" s="280">
        <v>4.0137546688800617E-2</v>
      </c>
      <c r="G17" s="280">
        <v>3.5394557419813837E-2</v>
      </c>
      <c r="H17" s="280">
        <v>2.2963973044010988E-2</v>
      </c>
      <c r="I17" s="280">
        <v>1.3161795221438311E-2</v>
      </c>
      <c r="J17" s="280">
        <v>0.23056856583861979</v>
      </c>
      <c r="K17" s="280">
        <v>8.1500365605422814E-2</v>
      </c>
      <c r="L17" s="280">
        <v>0.61641074287069419</v>
      </c>
      <c r="M17" s="284"/>
    </row>
    <row r="18" spans="1:13">
      <c r="A18" s="241" t="s">
        <v>543</v>
      </c>
      <c r="B18" s="280">
        <v>0.31323598681111636</v>
      </c>
      <c r="C18" s="280">
        <v>0.15773669335845503</v>
      </c>
      <c r="D18" s="280">
        <v>3.850682995760716E-2</v>
      </c>
      <c r="E18" s="280">
        <v>2.2727272727272728E-2</v>
      </c>
      <c r="F18" s="280">
        <v>6.4413565708902498E-2</v>
      </c>
      <c r="G18" s="280">
        <v>1.4425341497880358E-2</v>
      </c>
      <c r="H18" s="280">
        <v>8.3078191238813007E-2</v>
      </c>
      <c r="I18" s="280">
        <v>4.0744229863400851E-2</v>
      </c>
      <c r="J18" s="280">
        <v>3.1264719736222329E-2</v>
      </c>
      <c r="K18" s="280">
        <v>0.23386716910032973</v>
      </c>
      <c r="L18" s="280">
        <v>0.59662034856335366</v>
      </c>
      <c r="M18" s="284"/>
    </row>
    <row r="19" spans="1:13">
      <c r="A19" s="241" t="s">
        <v>532</v>
      </c>
      <c r="B19" s="280">
        <v>0.20652016979007248</v>
      </c>
      <c r="C19" s="280">
        <v>0.16369726545580549</v>
      </c>
      <c r="D19" s="280">
        <v>0.10112327105772285</v>
      </c>
      <c r="E19" s="280">
        <v>3.5055297277006153E-2</v>
      </c>
      <c r="F19" s="280">
        <v>7.279604978198724E-2</v>
      </c>
      <c r="G19" s="280">
        <v>4.6547890618232217E-2</v>
      </c>
      <c r="H19" s="280">
        <v>0.13037451993878318</v>
      </c>
      <c r="I19" s="280">
        <v>5.5037394242152982E-2</v>
      </c>
      <c r="J19" s="280">
        <v>6.8695677283358847E-2</v>
      </c>
      <c r="K19" s="280">
        <v>0.12015246455487857</v>
      </c>
      <c r="L19" s="280">
        <v>0.57919205336259427</v>
      </c>
      <c r="M19" s="284"/>
    </row>
    <row r="20" spans="1:13">
      <c r="A20" s="241" t="s">
        <v>542</v>
      </c>
      <c r="B20" s="280">
        <v>0.203986297103706</v>
      </c>
      <c r="C20" s="280">
        <v>0.10432886951105574</v>
      </c>
      <c r="D20" s="280">
        <v>6.6334475241357826E-2</v>
      </c>
      <c r="E20" s="280">
        <v>2.6471504204297728E-2</v>
      </c>
      <c r="F20" s="280">
        <v>8.9691684833385243E-2</v>
      </c>
      <c r="G20" s="280">
        <v>0.1485518530052943</v>
      </c>
      <c r="H20" s="280">
        <v>0.10868888196823419</v>
      </c>
      <c r="I20" s="280">
        <v>8.3463095608844601E-2</v>
      </c>
      <c r="J20" s="280">
        <v>9.6231703519152917E-2</v>
      </c>
      <c r="K20" s="280">
        <v>7.2251635004671438E-2</v>
      </c>
      <c r="L20" s="280">
        <v>0.49081283089380257</v>
      </c>
      <c r="M20" s="284"/>
    </row>
    <row r="21" spans="1:13">
      <c r="A21" s="241" t="s">
        <v>530</v>
      </c>
      <c r="B21" s="280">
        <v>0.21740785603045509</v>
      </c>
      <c r="C21" s="280">
        <v>0.12192420834054335</v>
      </c>
      <c r="D21" s="280">
        <v>5.5026821249351099E-2</v>
      </c>
      <c r="E21" s="280">
        <v>1.7684720539885793E-2</v>
      </c>
      <c r="F21" s="280">
        <v>5.637653573282575E-2</v>
      </c>
      <c r="G21" s="280">
        <v>1.0209378785256965E-2</v>
      </c>
      <c r="H21" s="280">
        <v>5.3538674511161101E-2</v>
      </c>
      <c r="I21" s="280">
        <v>3.0247447655303687E-2</v>
      </c>
      <c r="J21" s="280">
        <v>5.7068697006402491E-2</v>
      </c>
      <c r="K21" s="280">
        <v>0.38051566014881466</v>
      </c>
      <c r="L21" s="280">
        <v>0.46842014189306108</v>
      </c>
      <c r="M21" s="284"/>
    </row>
    <row r="22" spans="1:13">
      <c r="A22" s="242" t="s">
        <v>541</v>
      </c>
      <c r="B22" s="282">
        <v>0.21847727956665663</v>
      </c>
      <c r="C22" s="282">
        <v>9.3740595847126088E-2</v>
      </c>
      <c r="D22" s="282">
        <v>3.9723141739392114E-2</v>
      </c>
      <c r="E22" s="282">
        <v>1.8657839301835691E-2</v>
      </c>
      <c r="F22" s="282">
        <v>7.764068612699368E-2</v>
      </c>
      <c r="G22" s="282">
        <v>2.3322299127294614E-2</v>
      </c>
      <c r="H22" s="282">
        <v>9.6900391212759548E-2</v>
      </c>
      <c r="I22" s="282">
        <v>4.0625940415287394E-2</v>
      </c>
      <c r="J22" s="282">
        <v>3.5961480589828468E-2</v>
      </c>
      <c r="K22" s="282">
        <v>0.35495034607282577</v>
      </c>
      <c r="L22" s="282">
        <v>0.44823954258200416</v>
      </c>
      <c r="M22" s="284"/>
    </row>
    <row r="24" spans="1:13">
      <c r="A24" s="678" t="s">
        <v>491</v>
      </c>
      <c r="B24" s="678"/>
      <c r="D24" s="284"/>
    </row>
    <row r="27" spans="1:13">
      <c r="H27" s="567" t="s">
        <v>775</v>
      </c>
    </row>
  </sheetData>
  <mergeCells count="3">
    <mergeCell ref="A1:K1"/>
    <mergeCell ref="A2:J2"/>
    <mergeCell ref="A24:B24"/>
  </mergeCells>
  <pageMargins left="0.15748031496062992" right="0.15748031496062992" top="0.98425196850393704" bottom="0.98425196850393704" header="0.51181102362204722" footer="0.51181102362204722"/>
  <pageSetup paperSize="9" scale="83" orientation="landscape" r:id="rId1"/>
  <headerFooter alignWithMargins="0">
    <oddFooter>&amp;L© Crown Copyright 2015</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zoomScaleNormal="100" workbookViewId="0">
      <selection sqref="A1:G1"/>
    </sheetView>
  </sheetViews>
  <sheetFormatPr defaultRowHeight="12.75"/>
  <cols>
    <col min="1" max="1" width="26.42578125" style="279" customWidth="1"/>
    <col min="2" max="4" width="15.28515625" style="279" customWidth="1"/>
    <col min="5" max="5" width="16.28515625" style="279" customWidth="1"/>
    <col min="6" max="10" width="15.28515625" style="279" customWidth="1"/>
    <col min="11" max="16384" width="9.140625" style="279"/>
  </cols>
  <sheetData>
    <row r="1" spans="1:22" s="244" customFormat="1" ht="18" customHeight="1">
      <c r="A1" s="682" t="s">
        <v>539</v>
      </c>
      <c r="B1" s="682"/>
      <c r="C1" s="682"/>
      <c r="D1" s="682"/>
      <c r="E1" s="682"/>
      <c r="F1" s="682"/>
      <c r="G1" s="682"/>
    </row>
    <row r="2" spans="1:22" s="244" customFormat="1" ht="15.75">
      <c r="A2" s="683" t="s">
        <v>791</v>
      </c>
      <c r="B2" s="683"/>
      <c r="C2" s="683"/>
      <c r="D2" s="683"/>
      <c r="E2" s="683"/>
      <c r="F2" s="683"/>
      <c r="G2" s="683"/>
      <c r="H2" s="683"/>
    </row>
    <row r="4" spans="1:22" s="557" customFormat="1" ht="51">
      <c r="A4" s="558" t="s">
        <v>769</v>
      </c>
      <c r="B4" s="509" t="s">
        <v>570</v>
      </c>
      <c r="C4" s="509" t="s">
        <v>569</v>
      </c>
      <c r="D4" s="509" t="s">
        <v>568</v>
      </c>
      <c r="E4" s="509" t="s">
        <v>567</v>
      </c>
      <c r="F4" s="509" t="s">
        <v>566</v>
      </c>
      <c r="G4" s="509" t="s">
        <v>565</v>
      </c>
      <c r="H4" s="509" t="s">
        <v>564</v>
      </c>
      <c r="I4" s="509" t="s">
        <v>563</v>
      </c>
      <c r="J4" s="509" t="s">
        <v>562</v>
      </c>
    </row>
    <row r="5" spans="1:22" ht="12.75" customHeight="1">
      <c r="A5" s="238" t="s">
        <v>533</v>
      </c>
      <c r="B5" s="280">
        <v>0.11106370009143554</v>
      </c>
      <c r="C5" s="280">
        <v>0.37189881133800673</v>
      </c>
      <c r="D5" s="280">
        <v>8.9241085035050294E-2</v>
      </c>
      <c r="E5" s="280">
        <v>6.7906126181042359E-2</v>
      </c>
      <c r="F5" s="280">
        <v>6.0225540993599509E-2</v>
      </c>
      <c r="G5" s="280">
        <v>6.3761048460835107E-2</v>
      </c>
      <c r="H5" s="280">
        <v>0.11612313319110028</v>
      </c>
      <c r="I5" s="280">
        <v>2.5662907650106676E-2</v>
      </c>
      <c r="J5" s="280">
        <v>9.4117647058823528E-2</v>
      </c>
      <c r="K5" s="281"/>
      <c r="V5" s="281"/>
    </row>
    <row r="6" spans="1:22" ht="12.75" customHeight="1">
      <c r="A6" s="238" t="s">
        <v>544</v>
      </c>
      <c r="B6" s="280">
        <v>9.4649071426110329E-2</v>
      </c>
      <c r="C6" s="280">
        <v>0.3185404679047652</v>
      </c>
      <c r="D6" s="280">
        <v>0.14409261620094407</v>
      </c>
      <c r="E6" s="280">
        <v>9.1100161940529931E-2</v>
      </c>
      <c r="F6" s="280">
        <v>8.3485511490886538E-2</v>
      </c>
      <c r="G6" s="280">
        <v>6.7153636770836925E-2</v>
      </c>
      <c r="H6" s="280">
        <v>6.6326706405264793E-2</v>
      </c>
      <c r="I6" s="280">
        <v>5.0925128346483821E-2</v>
      </c>
      <c r="J6" s="280">
        <v>8.372669951417841E-2</v>
      </c>
      <c r="K6" s="281"/>
      <c r="V6" s="281"/>
    </row>
    <row r="7" spans="1:22" ht="12.75" customHeight="1">
      <c r="A7" s="238" t="s">
        <v>529</v>
      </c>
      <c r="B7" s="280">
        <v>9.475679090334807E-2</v>
      </c>
      <c r="C7" s="280">
        <v>0.29564118761844599</v>
      </c>
      <c r="D7" s="280">
        <v>0.10423246999368288</v>
      </c>
      <c r="E7" s="280">
        <v>6.4855759107180458E-2</v>
      </c>
      <c r="F7" s="280">
        <v>0.11539271425563276</v>
      </c>
      <c r="G7" s="280">
        <v>7.3699726258159612E-2</v>
      </c>
      <c r="H7" s="280">
        <v>8.1280269530427454E-2</v>
      </c>
      <c r="I7" s="280">
        <v>5.5590650663297533E-2</v>
      </c>
      <c r="J7" s="280">
        <v>0.11455043166982523</v>
      </c>
      <c r="K7" s="281"/>
      <c r="V7" s="281"/>
    </row>
    <row r="8" spans="1:22" ht="12.75" customHeight="1">
      <c r="A8" s="238" t="s">
        <v>547</v>
      </c>
      <c r="B8" s="280">
        <v>0.11823421652294357</v>
      </c>
      <c r="C8" s="280">
        <v>0.25713775077074302</v>
      </c>
      <c r="D8" s="280">
        <v>0.17425494839372682</v>
      </c>
      <c r="E8" s="280">
        <v>9.6488092578526433E-2</v>
      </c>
      <c r="F8" s="280">
        <v>8.8199812340824801E-2</v>
      </c>
      <c r="G8" s="280">
        <v>7.2382824717394212E-2</v>
      </c>
      <c r="H8" s="280">
        <v>6.8634109289129178E-2</v>
      </c>
      <c r="I8" s="280">
        <v>4.7665430499084047E-2</v>
      </c>
      <c r="J8" s="280">
        <v>7.7002814887627904E-2</v>
      </c>
      <c r="K8" s="281"/>
      <c r="V8" s="281"/>
    </row>
    <row r="9" spans="1:22" ht="12.75" customHeight="1">
      <c r="A9" s="238" t="s">
        <v>532</v>
      </c>
      <c r="B9" s="280">
        <v>0.19857020303116957</v>
      </c>
      <c r="C9" s="280">
        <v>0.15258793251358307</v>
      </c>
      <c r="D9" s="280">
        <v>8.4872748069774087E-2</v>
      </c>
      <c r="E9" s="280">
        <v>8.5158707463540179E-2</v>
      </c>
      <c r="F9" s="280">
        <v>7.8810408921933084E-2</v>
      </c>
      <c r="G9" s="280">
        <v>4.3294252216185304E-2</v>
      </c>
      <c r="H9" s="280">
        <v>0.2248784672576494</v>
      </c>
      <c r="I9" s="280">
        <v>5.5647698026880181E-2</v>
      </c>
      <c r="J9" s="280">
        <v>7.6179582499285095E-2</v>
      </c>
      <c r="K9" s="281"/>
      <c r="V9" s="281"/>
    </row>
    <row r="10" spans="1:22" ht="12.75" customHeight="1">
      <c r="A10" s="238" t="s">
        <v>548</v>
      </c>
      <c r="B10" s="280">
        <v>6.8629019356902896E-2</v>
      </c>
      <c r="C10" s="280">
        <v>0.27995520716685329</v>
      </c>
      <c r="D10" s="280">
        <v>0.17133258678611421</v>
      </c>
      <c r="E10" s="280">
        <v>9.4064949608062706E-2</v>
      </c>
      <c r="F10" s="280">
        <v>6.8629019356902896E-2</v>
      </c>
      <c r="G10" s="280">
        <v>7.3268277075667895E-2</v>
      </c>
      <c r="H10" s="280">
        <v>0.11150215965445529</v>
      </c>
      <c r="I10" s="280">
        <v>2.2236442169252919E-2</v>
      </c>
      <c r="J10" s="280">
        <v>0.11038233882578788</v>
      </c>
      <c r="K10" s="281"/>
      <c r="V10" s="281"/>
    </row>
    <row r="11" spans="1:22" ht="12.75" customHeight="1">
      <c r="A11" s="238" t="s">
        <v>560</v>
      </c>
      <c r="B11" s="280">
        <v>7.9155019284526382E-2</v>
      </c>
      <c r="C11" s="280">
        <v>0.26364955238668131</v>
      </c>
      <c r="D11" s="280">
        <v>0.12856940660273874</v>
      </c>
      <c r="E11" s="280">
        <v>7.8058101270301827E-2</v>
      </c>
      <c r="F11" s="280">
        <v>8.9292664803085522E-2</v>
      </c>
      <c r="G11" s="280">
        <v>7.5651958529422178E-2</v>
      </c>
      <c r="H11" s="280">
        <v>6.1374332118467143E-2</v>
      </c>
      <c r="I11" s="280">
        <v>5.8278192562188177E-2</v>
      </c>
      <c r="J11" s="280">
        <v>0.16597077244258873</v>
      </c>
      <c r="K11" s="281"/>
      <c r="V11" s="281"/>
    </row>
    <row r="12" spans="1:22" ht="12.75" customHeight="1">
      <c r="A12" s="238" t="s">
        <v>543</v>
      </c>
      <c r="B12" s="280">
        <v>9.0537720349895656E-2</v>
      </c>
      <c r="C12" s="280">
        <v>0.22263665023755605</v>
      </c>
      <c r="D12" s="280">
        <v>8.1701523022956357E-2</v>
      </c>
      <c r="E12" s="280">
        <v>6.3984725367434839E-2</v>
      </c>
      <c r="F12" s="280">
        <v>0.16176013498512498</v>
      </c>
      <c r="G12" s="280">
        <v>9.0715332356467296E-2</v>
      </c>
      <c r="H12" s="280">
        <v>8.8761600284179204E-2</v>
      </c>
      <c r="I12" s="280">
        <v>2.726344300874739E-2</v>
      </c>
      <c r="J12" s="280">
        <v>0.1726388703876382</v>
      </c>
      <c r="K12" s="281"/>
      <c r="V12" s="281"/>
    </row>
    <row r="13" spans="1:22" ht="12.75" customHeight="1">
      <c r="A13" s="238" t="s">
        <v>437</v>
      </c>
      <c r="B13" s="280">
        <v>6.7027758970886933E-2</v>
      </c>
      <c r="C13" s="280">
        <v>0.22444143534190927</v>
      </c>
      <c r="D13" s="280">
        <v>0.15978334461746785</v>
      </c>
      <c r="E13" s="280">
        <v>8.4631008801624913E-2</v>
      </c>
      <c r="F13" s="280">
        <v>8.327691266079891E-2</v>
      </c>
      <c r="G13" s="280">
        <v>0.12356127285037237</v>
      </c>
      <c r="H13" s="280">
        <v>9.1062965470548415E-2</v>
      </c>
      <c r="I13" s="280">
        <v>4.4008124576844956E-2</v>
      </c>
      <c r="J13" s="280">
        <v>0.12220717670954638</v>
      </c>
      <c r="K13" s="281"/>
      <c r="V13" s="281"/>
    </row>
    <row r="14" spans="1:22" ht="12.75" customHeight="1">
      <c r="A14" s="238" t="s">
        <v>436</v>
      </c>
      <c r="B14" s="280">
        <v>3.65905067026389E-2</v>
      </c>
      <c r="C14" s="280">
        <v>0.25377286906668917</v>
      </c>
      <c r="D14" s="280">
        <v>0.10327965601551303</v>
      </c>
      <c r="E14" s="280">
        <v>7.4192732484613444E-2</v>
      </c>
      <c r="F14" s="280">
        <v>4.7550796728774977E-2</v>
      </c>
      <c r="G14" s="280">
        <v>0.1751117106483433</v>
      </c>
      <c r="H14" s="280">
        <v>9.7715201079167022E-2</v>
      </c>
      <c r="I14" s="280">
        <v>3.2206390692184471E-2</v>
      </c>
      <c r="J14" s="280">
        <v>0.17958013658207572</v>
      </c>
      <c r="K14" s="281"/>
      <c r="V14" s="281"/>
    </row>
    <row r="15" spans="1:22" ht="12.75" customHeight="1">
      <c r="A15" s="237" t="s">
        <v>456</v>
      </c>
      <c r="B15" s="290">
        <v>8.3761539515951208E-2</v>
      </c>
      <c r="C15" s="290">
        <v>0.167523476346848</v>
      </c>
      <c r="D15" s="290">
        <v>0.12649713237938015</v>
      </c>
      <c r="E15" s="290">
        <v>0.11368928779309427</v>
      </c>
      <c r="F15" s="290">
        <v>0.12522453260863087</v>
      </c>
      <c r="G15" s="290">
        <v>9.7146682718190464E-2</v>
      </c>
      <c r="H15" s="290">
        <v>9.3117511854884691E-2</v>
      </c>
      <c r="I15" s="290">
        <v>7.6917789578031664E-2</v>
      </c>
      <c r="J15" s="290">
        <v>0.11612204720498868</v>
      </c>
      <c r="K15" s="281"/>
      <c r="V15" s="281"/>
    </row>
    <row r="16" spans="1:22" ht="12.75" customHeight="1">
      <c r="A16" s="238" t="s">
        <v>545</v>
      </c>
      <c r="B16" s="280">
        <v>8.0155954470427795E-2</v>
      </c>
      <c r="C16" s="280">
        <v>0.15206136486064495</v>
      </c>
      <c r="D16" s="280">
        <v>0.12364495606345435</v>
      </c>
      <c r="E16" s="280">
        <v>0.11969045109849759</v>
      </c>
      <c r="F16" s="280">
        <v>0.1310042495098841</v>
      </c>
      <c r="G16" s="280">
        <v>0.10145578931564135</v>
      </c>
      <c r="H16" s="280">
        <v>9.6533764152441276E-2</v>
      </c>
      <c r="I16" s="280">
        <v>8.1010269528965881E-2</v>
      </c>
      <c r="J16" s="280">
        <v>0.1144432010000427</v>
      </c>
      <c r="K16" s="281"/>
      <c r="V16" s="281"/>
    </row>
    <row r="17" spans="1:22" ht="12.75" customHeight="1">
      <c r="A17" s="238" t="s">
        <v>561</v>
      </c>
      <c r="B17" s="280">
        <v>9.027237354085603E-2</v>
      </c>
      <c r="C17" s="280">
        <v>9.2607003891050588E-2</v>
      </c>
      <c r="D17" s="280">
        <v>0.12607003891050583</v>
      </c>
      <c r="E17" s="280">
        <v>6.147859922178988E-2</v>
      </c>
      <c r="F17" s="280">
        <v>0.16108949416342414</v>
      </c>
      <c r="G17" s="280">
        <v>9.3385214007782102E-2</v>
      </c>
      <c r="H17" s="280">
        <v>9.3385214007782102E-2</v>
      </c>
      <c r="I17" s="280">
        <v>7.9377431906614782E-2</v>
      </c>
      <c r="J17" s="280">
        <v>0.20233463035019456</v>
      </c>
      <c r="K17" s="281"/>
      <c r="V17" s="281"/>
    </row>
    <row r="18" spans="1:22" ht="12.75" customHeight="1">
      <c r="A18" s="245" t="s">
        <v>550</v>
      </c>
      <c r="B18" s="282">
        <v>2.7315733251945674E-2</v>
      </c>
      <c r="C18" s="282">
        <v>5.6182918764942268E-2</v>
      </c>
      <c r="D18" s="282">
        <v>4.9697339640876949E-2</v>
      </c>
      <c r="E18" s="282">
        <v>4.6390965969784828E-2</v>
      </c>
      <c r="F18" s="282">
        <v>0.17442392797192124</v>
      </c>
      <c r="G18" s="282">
        <v>8.5482476219543219E-2</v>
      </c>
      <c r="H18" s="282">
        <v>4.8323922885192536E-2</v>
      </c>
      <c r="I18" s="282">
        <v>0.1588585380741645</v>
      </c>
      <c r="J18" s="282">
        <v>0.35332417722162879</v>
      </c>
      <c r="K18" s="281"/>
      <c r="V18" s="281"/>
    </row>
    <row r="20" spans="1:22">
      <c r="A20" s="681" t="s">
        <v>491</v>
      </c>
      <c r="B20" s="681"/>
    </row>
  </sheetData>
  <mergeCells count="3">
    <mergeCell ref="A20:B20"/>
    <mergeCell ref="A1:G1"/>
    <mergeCell ref="A2:H2"/>
  </mergeCells>
  <pageMargins left="0.15748031496062992" right="0.15748031496062992" top="0.98425196850393704" bottom="0.98425196850393704" header="0.51181102362204722" footer="0.51181102362204722"/>
  <pageSetup paperSize="9" scale="53" orientation="landscape" r:id="rId1"/>
  <headerFooter alignWithMargins="0">
    <oddFooter>&amp;L© Crown Copyright 2015</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sqref="A1:H1"/>
    </sheetView>
  </sheetViews>
  <sheetFormatPr defaultRowHeight="12.75"/>
  <cols>
    <col min="1" max="1" width="22.28515625" style="283" customWidth="1"/>
    <col min="2" max="3" width="15" style="283" customWidth="1"/>
    <col min="4" max="4" width="13.7109375" style="283" customWidth="1"/>
    <col min="5" max="9" width="15" style="283" customWidth="1"/>
    <col min="10" max="13" width="9.140625" style="283"/>
    <col min="14" max="14" width="10.28515625" style="283" customWidth="1"/>
    <col min="15" max="16384" width="9.140625" style="283"/>
  </cols>
  <sheetData>
    <row r="1" spans="1:10" s="236" customFormat="1" ht="18" customHeight="1">
      <c r="A1" s="684" t="s">
        <v>539</v>
      </c>
      <c r="B1" s="684"/>
      <c r="C1" s="684"/>
      <c r="D1" s="684"/>
      <c r="E1" s="684"/>
      <c r="F1" s="684"/>
      <c r="G1" s="684"/>
      <c r="H1" s="684"/>
      <c r="I1" s="278"/>
      <c r="J1" s="278"/>
    </row>
    <row r="2" spans="1:10" s="236" customFormat="1" ht="15.75">
      <c r="A2" s="685" t="s">
        <v>725</v>
      </c>
      <c r="B2" s="685"/>
      <c r="C2" s="685"/>
      <c r="D2" s="685"/>
      <c r="E2" s="685"/>
      <c r="F2" s="685"/>
      <c r="G2" s="685"/>
      <c r="H2" s="685"/>
      <c r="I2" s="274"/>
      <c r="J2" s="274"/>
    </row>
    <row r="3" spans="1:10">
      <c r="A3" s="279"/>
      <c r="B3" s="279"/>
      <c r="C3" s="279"/>
      <c r="D3" s="279"/>
      <c r="E3" s="279"/>
      <c r="F3" s="279"/>
      <c r="G3" s="279"/>
      <c r="H3" s="279"/>
      <c r="I3" s="279"/>
    </row>
    <row r="4" spans="1:10" ht="89.25">
      <c r="A4" s="243" t="s">
        <v>769</v>
      </c>
      <c r="B4" s="509" t="s">
        <v>575</v>
      </c>
      <c r="C4" s="509" t="s">
        <v>574</v>
      </c>
      <c r="D4" s="509" t="s">
        <v>573</v>
      </c>
      <c r="E4" s="509" t="s">
        <v>726</v>
      </c>
      <c r="F4" s="509" t="s">
        <v>572</v>
      </c>
      <c r="G4" s="509" t="s">
        <v>727</v>
      </c>
      <c r="H4" s="509" t="s">
        <v>728</v>
      </c>
      <c r="I4" s="509" t="s">
        <v>571</v>
      </c>
    </row>
    <row r="5" spans="1:10">
      <c r="A5" s="241" t="s">
        <v>436</v>
      </c>
      <c r="B5" s="280">
        <v>3.9625663940645817E-2</v>
      </c>
      <c r="C5" s="280">
        <v>3.8023775398364386E-2</v>
      </c>
      <c r="D5" s="280">
        <v>2.7737964758452069E-2</v>
      </c>
      <c r="E5" s="280">
        <v>0.18573476098136751</v>
      </c>
      <c r="F5" s="280">
        <v>6.3401062305033298E-2</v>
      </c>
      <c r="G5" s="280">
        <v>0.23640502487142737</v>
      </c>
      <c r="H5" s="280">
        <v>0.37416743950763004</v>
      </c>
      <c r="I5" s="280">
        <v>3.4904308237079504E-2</v>
      </c>
      <c r="J5" s="284"/>
    </row>
    <row r="6" spans="1:10">
      <c r="A6" s="241" t="s">
        <v>544</v>
      </c>
      <c r="B6" s="280">
        <v>3.4627709058333046E-2</v>
      </c>
      <c r="C6" s="280">
        <v>5.2785721669021124E-2</v>
      </c>
      <c r="D6" s="280">
        <v>8.110808668986666E-2</v>
      </c>
      <c r="E6" s="280">
        <v>0.16107914412707164</v>
      </c>
      <c r="F6" s="280">
        <v>7.4354822037694238E-2</v>
      </c>
      <c r="G6" s="280">
        <v>0.17975398821624231</v>
      </c>
      <c r="H6" s="280">
        <v>0.36670916169934192</v>
      </c>
      <c r="I6" s="280">
        <v>4.9581366502429107E-2</v>
      </c>
      <c r="J6" s="284"/>
    </row>
    <row r="7" spans="1:10">
      <c r="A7" s="241" t="s">
        <v>437</v>
      </c>
      <c r="B7" s="280">
        <v>4.1976980365605959E-2</v>
      </c>
      <c r="C7" s="280">
        <v>5.5856465809072442E-2</v>
      </c>
      <c r="D7" s="280">
        <v>4.4685172647257958E-2</v>
      </c>
      <c r="E7" s="280">
        <v>0.18821936357481381</v>
      </c>
      <c r="F7" s="280">
        <v>7.4475287745429913E-2</v>
      </c>
      <c r="G7" s="280">
        <v>0.17332430602572782</v>
      </c>
      <c r="H7" s="280">
        <v>0.35883547731888965</v>
      </c>
      <c r="I7" s="280">
        <v>6.2626946513202442E-2</v>
      </c>
      <c r="J7" s="284"/>
    </row>
    <row r="8" spans="1:10">
      <c r="A8" s="241" t="s">
        <v>547</v>
      </c>
      <c r="B8" s="280">
        <v>5.1494571288146197E-2</v>
      </c>
      <c r="C8" s="280">
        <v>6.2669228363343904E-2</v>
      </c>
      <c r="D8" s="280">
        <v>4.6351816272731335E-2</v>
      </c>
      <c r="E8" s="280">
        <v>0.17843259907957643</v>
      </c>
      <c r="F8" s="280">
        <v>8.0331531209508061E-2</v>
      </c>
      <c r="G8" s="280">
        <v>0.17581877485367051</v>
      </c>
      <c r="H8" s="280">
        <v>0.34889415128903983</v>
      </c>
      <c r="I8" s="280">
        <v>5.6007327643983737E-2</v>
      </c>
      <c r="J8" s="284"/>
    </row>
    <row r="9" spans="1:10">
      <c r="A9" s="241" t="s">
        <v>548</v>
      </c>
      <c r="B9" s="280">
        <v>3.5674292113261875E-2</v>
      </c>
      <c r="C9" s="280">
        <v>4.4952807550791875E-2</v>
      </c>
      <c r="D9" s="280">
        <v>3.0715085586306191E-2</v>
      </c>
      <c r="E9" s="280">
        <v>0.23404255319148937</v>
      </c>
      <c r="F9" s="280">
        <v>7.5187969924812026E-2</v>
      </c>
      <c r="G9" s="280">
        <v>0.18365061590145576</v>
      </c>
      <c r="H9" s="280">
        <v>0.3346664533674612</v>
      </c>
      <c r="I9" s="280">
        <v>6.1110222364421693E-2</v>
      </c>
      <c r="J9" s="284"/>
    </row>
    <row r="10" spans="1:10">
      <c r="A10" s="241" t="s">
        <v>546</v>
      </c>
      <c r="B10" s="280">
        <v>3.8744998947146767E-2</v>
      </c>
      <c r="C10" s="280">
        <v>5.4116656138134343E-2</v>
      </c>
      <c r="D10" s="280">
        <v>3.327016213939777E-2</v>
      </c>
      <c r="E10" s="280">
        <v>0.27984838913455468</v>
      </c>
      <c r="F10" s="280">
        <v>7.5173720783322809E-2</v>
      </c>
      <c r="G10" s="280">
        <v>0.13329121920404297</v>
      </c>
      <c r="H10" s="280">
        <v>0.33270162139397769</v>
      </c>
      <c r="I10" s="280">
        <v>5.2853232259423039E-2</v>
      </c>
      <c r="J10" s="284"/>
    </row>
    <row r="11" spans="1:10">
      <c r="A11" s="241" t="s">
        <v>533</v>
      </c>
      <c r="B11" s="280">
        <v>2.1761658031088083E-2</v>
      </c>
      <c r="C11" s="280">
        <v>3.7183785431270953E-2</v>
      </c>
      <c r="D11" s="280">
        <v>1.4568729046022555E-2</v>
      </c>
      <c r="E11" s="280">
        <v>0.30185918927156352</v>
      </c>
      <c r="F11" s="280">
        <v>0.10045717768972874</v>
      </c>
      <c r="G11" s="280">
        <v>0.17183785431270954</v>
      </c>
      <c r="H11" s="280">
        <v>0.32770496799756171</v>
      </c>
      <c r="I11" s="280">
        <v>2.4626638220054863E-2</v>
      </c>
      <c r="J11" s="284"/>
    </row>
    <row r="12" spans="1:10">
      <c r="A12" s="241" t="s">
        <v>456</v>
      </c>
      <c r="B12" s="280">
        <v>4.5799685723878034E-2</v>
      </c>
      <c r="C12" s="280">
        <v>8.0414955729182183E-2</v>
      </c>
      <c r="D12" s="280">
        <v>7.9599268145870206E-2</v>
      </c>
      <c r="E12" s="280">
        <v>0.21248284096078701</v>
      </c>
      <c r="F12" s="280">
        <v>7.7128763814144019E-2</v>
      </c>
      <c r="G12" s="280">
        <v>0.15241239702093254</v>
      </c>
      <c r="H12" s="280">
        <v>0.30358556872654602</v>
      </c>
      <c r="I12" s="280">
        <v>4.8576519878660018E-2</v>
      </c>
      <c r="J12" s="284"/>
    </row>
    <row r="13" spans="1:10">
      <c r="A13" s="241" t="s">
        <v>545</v>
      </c>
      <c r="B13" s="280">
        <v>4.6233746548082683E-2</v>
      </c>
      <c r="C13" s="280">
        <v>8.1839161399349838E-2</v>
      </c>
      <c r="D13" s="280">
        <v>8.6745357030303005E-2</v>
      </c>
      <c r="E13" s="280">
        <v>0.20860109626706053</v>
      </c>
      <c r="F13" s="280">
        <v>7.7362761553040199E-2</v>
      </c>
      <c r="G13" s="280">
        <v>0.1485452899706482</v>
      </c>
      <c r="H13" s="280">
        <v>0.30242033548055341</v>
      </c>
      <c r="I13" s="280">
        <v>4.8252251750962122E-2</v>
      </c>
      <c r="J13" s="284"/>
    </row>
    <row r="14" spans="1:10">
      <c r="A14" s="241" t="s">
        <v>543</v>
      </c>
      <c r="B14" s="280">
        <v>1.6784334621020382E-2</v>
      </c>
      <c r="C14" s="280">
        <v>3.4989565294613917E-2</v>
      </c>
      <c r="D14" s="280">
        <v>1.8649260690022644E-2</v>
      </c>
      <c r="E14" s="280">
        <v>0.43026508591980817</v>
      </c>
      <c r="F14" s="280">
        <v>4.9642555836774564E-2</v>
      </c>
      <c r="G14" s="280">
        <v>0.13267616890901823</v>
      </c>
      <c r="H14" s="280">
        <v>0.28400159850805917</v>
      </c>
      <c r="I14" s="280">
        <v>3.2991430220682919E-2</v>
      </c>
      <c r="J14" s="284"/>
    </row>
    <row r="15" spans="1:10">
      <c r="A15" s="241" t="s">
        <v>560</v>
      </c>
      <c r="B15" s="280">
        <v>4.6902091221117444E-2</v>
      </c>
      <c r="C15" s="280">
        <v>9.3591875729804319E-2</v>
      </c>
      <c r="D15" s="280">
        <v>3.5278298715544387E-2</v>
      </c>
      <c r="E15" s="280">
        <v>0.24657655426205727</v>
      </c>
      <c r="F15" s="280">
        <v>6.8575068115070234E-2</v>
      </c>
      <c r="G15" s="280">
        <v>0.17069459679416862</v>
      </c>
      <c r="H15" s="280">
        <v>0.28095254944977177</v>
      </c>
      <c r="I15" s="280">
        <v>5.7428965712465946E-2</v>
      </c>
      <c r="J15" s="284"/>
    </row>
    <row r="16" spans="1:10">
      <c r="A16" s="246" t="s">
        <v>729</v>
      </c>
      <c r="B16" s="280">
        <v>4.6692607003891051E-2</v>
      </c>
      <c r="C16" s="280">
        <v>7.0817120622568092E-2</v>
      </c>
      <c r="D16" s="280">
        <v>9.2607003891050588E-2</v>
      </c>
      <c r="E16" s="280">
        <v>0.30505836575875489</v>
      </c>
      <c r="F16" s="280">
        <v>7.1595330739299606E-2</v>
      </c>
      <c r="G16" s="280">
        <v>0.11984435797665369</v>
      </c>
      <c r="H16" s="280">
        <v>0.21634241245136188</v>
      </c>
      <c r="I16" s="280">
        <v>7.7042801556420237E-2</v>
      </c>
      <c r="J16" s="284"/>
    </row>
    <row r="17" spans="1:10">
      <c r="A17" s="241" t="s">
        <v>532</v>
      </c>
      <c r="B17" s="280">
        <v>1.2982556476980269E-2</v>
      </c>
      <c r="C17" s="280">
        <v>2.6079496711466973E-2</v>
      </c>
      <c r="D17" s="280">
        <v>2.0760651987417788E-2</v>
      </c>
      <c r="E17" s="280">
        <v>0.49837003145553332</v>
      </c>
      <c r="F17" s="280">
        <v>9.7798112668001147E-2</v>
      </c>
      <c r="G17" s="280">
        <v>0.14583929082070346</v>
      </c>
      <c r="H17" s="280">
        <v>0.17397769516728623</v>
      </c>
      <c r="I17" s="280">
        <v>2.4192164712610809E-2</v>
      </c>
      <c r="J17" s="284"/>
    </row>
    <row r="18" spans="1:10">
      <c r="A18" s="242" t="s">
        <v>550</v>
      </c>
      <c r="B18" s="282">
        <v>4.285568950607864E-2</v>
      </c>
      <c r="C18" s="282">
        <v>0.19934889872323108</v>
      </c>
      <c r="D18" s="282">
        <v>7.1977211455313092E-2</v>
      </c>
      <c r="E18" s="282">
        <v>0.30718754768808176</v>
      </c>
      <c r="F18" s="282">
        <v>6.2719365176255149E-2</v>
      </c>
      <c r="G18" s="282">
        <v>0.15537412889770588</v>
      </c>
      <c r="H18" s="282">
        <v>0.12114044458009054</v>
      </c>
      <c r="I18" s="282">
        <v>3.9396713973243805E-2</v>
      </c>
      <c r="J18" s="284"/>
    </row>
    <row r="19" spans="1:10">
      <c r="A19" s="279"/>
      <c r="B19" s="279"/>
      <c r="C19" s="279"/>
      <c r="D19" s="279"/>
      <c r="E19" s="279"/>
      <c r="F19" s="279"/>
      <c r="G19" s="279"/>
      <c r="H19" s="279"/>
      <c r="I19" s="279"/>
    </row>
    <row r="20" spans="1:10">
      <c r="A20" s="275" t="s">
        <v>491</v>
      </c>
    </row>
    <row r="21" spans="1:10">
      <c r="B21" s="284"/>
    </row>
  </sheetData>
  <mergeCells count="2">
    <mergeCell ref="A1:H1"/>
    <mergeCell ref="A2:H2"/>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workbookViewId="0">
      <selection sqref="A1:I1"/>
    </sheetView>
  </sheetViews>
  <sheetFormatPr defaultRowHeight="12.75"/>
  <cols>
    <col min="1" max="1" width="22.42578125" style="283" customWidth="1"/>
    <col min="2" max="2" width="13.7109375" style="283" customWidth="1"/>
    <col min="3" max="3" width="12.28515625" style="283" customWidth="1"/>
    <col min="4" max="4" width="14.28515625" style="283" customWidth="1"/>
    <col min="5" max="5" width="13.7109375" style="283" customWidth="1"/>
    <col min="6" max="6" width="10.42578125" style="283" customWidth="1"/>
    <col min="7" max="7" width="11.85546875" style="283" bestFit="1" customWidth="1"/>
    <col min="8" max="10" width="12.140625" style="283" bestFit="1" customWidth="1"/>
    <col min="11" max="11" width="9.5703125" style="283" customWidth="1"/>
    <col min="12" max="16384" width="9.140625" style="283"/>
  </cols>
  <sheetData>
    <row r="1" spans="1:13" s="236" customFormat="1" ht="18" customHeight="1">
      <c r="A1" s="684" t="s">
        <v>539</v>
      </c>
      <c r="B1" s="684"/>
      <c r="C1" s="684"/>
      <c r="D1" s="684"/>
      <c r="E1" s="684"/>
      <c r="F1" s="684"/>
      <c r="G1" s="684"/>
      <c r="H1" s="684"/>
      <c r="I1" s="684"/>
      <c r="J1" s="278"/>
      <c r="K1" s="278"/>
    </row>
    <row r="2" spans="1:13" s="236" customFormat="1" ht="15.75">
      <c r="A2" s="685" t="s">
        <v>730</v>
      </c>
      <c r="B2" s="685"/>
      <c r="C2" s="685"/>
      <c r="D2" s="685"/>
      <c r="E2" s="685"/>
      <c r="F2" s="685"/>
      <c r="G2" s="685"/>
      <c r="H2" s="685"/>
      <c r="I2" s="274"/>
    </row>
    <row r="3" spans="1:13" ht="15.75" customHeight="1"/>
    <row r="4" spans="1:13" ht="90" customHeight="1">
      <c r="A4" s="243" t="s">
        <v>769</v>
      </c>
      <c r="B4" s="509" t="s">
        <v>731</v>
      </c>
      <c r="C4" s="509" t="s">
        <v>732</v>
      </c>
      <c r="D4" s="509" t="s">
        <v>733</v>
      </c>
      <c r="E4" s="509" t="s">
        <v>734</v>
      </c>
      <c r="F4" s="509" t="s">
        <v>735</v>
      </c>
      <c r="G4" s="509" t="s">
        <v>736</v>
      </c>
      <c r="H4" s="509" t="s">
        <v>737</v>
      </c>
      <c r="I4" s="509" t="s">
        <v>738</v>
      </c>
      <c r="J4" s="509" t="s">
        <v>739</v>
      </c>
      <c r="K4" s="509" t="s">
        <v>740</v>
      </c>
      <c r="L4" s="509" t="s">
        <v>741</v>
      </c>
    </row>
    <row r="5" spans="1:13" ht="12.75" customHeight="1">
      <c r="A5" s="238" t="s">
        <v>550</v>
      </c>
      <c r="B5" s="280">
        <v>1.2098785963745218E-2</v>
      </c>
      <c r="C5" s="280">
        <v>3.0932978546482619E-2</v>
      </c>
      <c r="D5" s="280">
        <v>6.706303010144686E-2</v>
      </c>
      <c r="E5" s="280">
        <v>5.1159986695493098E-2</v>
      </c>
      <c r="F5" s="280">
        <v>6.1179943455845667E-2</v>
      </c>
      <c r="G5" s="280">
        <v>0.1204473640445701</v>
      </c>
      <c r="H5" s="280">
        <v>0.20364210876434391</v>
      </c>
      <c r="I5" s="280">
        <v>0.29785464826209879</v>
      </c>
      <c r="J5" s="280">
        <v>1.1038583070014967E-2</v>
      </c>
      <c r="K5" s="280">
        <v>2.0476467653417596E-2</v>
      </c>
      <c r="L5" s="280">
        <v>0.12410610344254117</v>
      </c>
    </row>
    <row r="6" spans="1:13" ht="12.75" customHeight="1">
      <c r="A6" s="238" t="s">
        <v>543</v>
      </c>
      <c r="B6" s="280">
        <v>1.1722987067167293E-2</v>
      </c>
      <c r="C6" s="280">
        <v>7.7638715060492289E-2</v>
      </c>
      <c r="D6" s="280">
        <v>9.2407175636211938E-2</v>
      </c>
      <c r="E6" s="280">
        <v>4.904046725073008E-2</v>
      </c>
      <c r="F6" s="280">
        <v>7.1068001668752601E-2</v>
      </c>
      <c r="G6" s="280">
        <v>7.774301209845641E-2</v>
      </c>
      <c r="H6" s="280">
        <v>9.7747183979974964E-2</v>
      </c>
      <c r="I6" s="280">
        <v>5.7259073842302881E-2</v>
      </c>
      <c r="J6" s="280">
        <v>1.3078848560700877E-2</v>
      </c>
      <c r="K6" s="280">
        <v>6.9753858990404677E-2</v>
      </c>
      <c r="L6" s="280">
        <v>0.382540675844806</v>
      </c>
    </row>
    <row r="7" spans="1:13" ht="12.75" customHeight="1">
      <c r="A7" s="238" t="s">
        <v>729</v>
      </c>
      <c r="B7" s="280">
        <v>1.9903691813804174E-2</v>
      </c>
      <c r="C7" s="280">
        <v>2.4077046548956663E-2</v>
      </c>
      <c r="D7" s="280">
        <v>9.3739967897271265E-2</v>
      </c>
      <c r="E7" s="280">
        <v>5.0401284109149277E-2</v>
      </c>
      <c r="F7" s="280">
        <v>0.11749598715890851</v>
      </c>
      <c r="G7" s="280">
        <v>6.2279293739967899E-2</v>
      </c>
      <c r="H7" s="280">
        <v>0.13097913322632423</v>
      </c>
      <c r="I7" s="280">
        <v>0.13386837881219904</v>
      </c>
      <c r="J7" s="280">
        <v>2.6966292134831461E-2</v>
      </c>
      <c r="K7" s="280">
        <v>0.22985553772070627</v>
      </c>
      <c r="L7" s="280">
        <v>0.11043338683788122</v>
      </c>
      <c r="M7" s="239"/>
    </row>
    <row r="8" spans="1:13" ht="12.75" customHeight="1">
      <c r="A8" s="238" t="s">
        <v>436</v>
      </c>
      <c r="B8" s="280">
        <v>1.1905309124339233E-2</v>
      </c>
      <c r="C8" s="280">
        <v>8.2739600091932888E-2</v>
      </c>
      <c r="D8" s="280">
        <v>0.1277867156975408</v>
      </c>
      <c r="E8" s="280">
        <v>7.0926223856584689E-2</v>
      </c>
      <c r="F8" s="280">
        <v>2.8269363364743737E-2</v>
      </c>
      <c r="G8" s="280">
        <v>3.5945759595495286E-2</v>
      </c>
      <c r="H8" s="280">
        <v>0.1504022063893358</v>
      </c>
      <c r="I8" s="280">
        <v>6.0675706734084116E-2</v>
      </c>
      <c r="J8" s="280">
        <v>3.2222477591358309E-2</v>
      </c>
      <c r="K8" s="280">
        <v>8.4118593426798435E-2</v>
      </c>
      <c r="L8" s="280">
        <v>0.31500804412778671</v>
      </c>
      <c r="M8" s="239"/>
    </row>
    <row r="9" spans="1:13" ht="12.75" customHeight="1">
      <c r="A9" s="238" t="s">
        <v>576</v>
      </c>
      <c r="B9" s="280">
        <v>1.6136598179941834E-2</v>
      </c>
      <c r="C9" s="280">
        <v>0.11595834506051224</v>
      </c>
      <c r="D9" s="280">
        <v>0.1039497138568346</v>
      </c>
      <c r="E9" s="280">
        <v>5.7040998217468802E-2</v>
      </c>
      <c r="F9" s="280">
        <v>6.3889670700816206E-2</v>
      </c>
      <c r="G9" s="280">
        <v>5.3663570691434466E-2</v>
      </c>
      <c r="H9" s="280">
        <v>7.8243737686462145E-2</v>
      </c>
      <c r="I9" s="280">
        <v>5.1224317478187446E-2</v>
      </c>
      <c r="J9" s="280">
        <v>2.251618350689558E-2</v>
      </c>
      <c r="K9" s="280">
        <v>0.11623979735434843</v>
      </c>
      <c r="L9" s="280">
        <v>0.32113706726709823</v>
      </c>
    </row>
    <row r="10" spans="1:13" ht="12.75" customHeight="1">
      <c r="A10" s="238" t="s">
        <v>532</v>
      </c>
      <c r="B10" s="280">
        <v>1.4766931562092278E-2</v>
      </c>
      <c r="C10" s="280">
        <v>6.4523781283359033E-2</v>
      </c>
      <c r="D10" s="280">
        <v>9.9217174712371015E-2</v>
      </c>
      <c r="E10" s="280">
        <v>8.032854940102005E-2</v>
      </c>
      <c r="F10" s="280">
        <v>0.15306606570988021</v>
      </c>
      <c r="G10" s="280">
        <v>5.0646423911754238E-2</v>
      </c>
      <c r="H10" s="280">
        <v>0.13035227137943303</v>
      </c>
      <c r="I10" s="280">
        <v>4.3500177914838095E-2</v>
      </c>
      <c r="J10" s="280">
        <v>1.7465306606570988E-2</v>
      </c>
      <c r="K10" s="280">
        <v>0.16759577748784249</v>
      </c>
      <c r="L10" s="280">
        <v>0.17853754003083858</v>
      </c>
    </row>
    <row r="11" spans="1:13" ht="12.75" customHeight="1">
      <c r="A11" s="238" t="s">
        <v>437</v>
      </c>
      <c r="B11" s="280">
        <v>3.4118602761982128E-2</v>
      </c>
      <c r="C11" s="280">
        <v>8.2859463850528031E-2</v>
      </c>
      <c r="D11" s="280">
        <v>0.17831031681559709</v>
      </c>
      <c r="E11" s="280">
        <v>0.10926076360682373</v>
      </c>
      <c r="F11" s="280">
        <v>5.077173030056864E-2</v>
      </c>
      <c r="G11" s="280">
        <v>5.544272948822096E-2</v>
      </c>
      <c r="H11" s="280">
        <v>0.14033306255077174</v>
      </c>
      <c r="I11" s="280">
        <v>8.082859463850528E-2</v>
      </c>
      <c r="J11" s="280">
        <v>3.5337124289195776E-2</v>
      </c>
      <c r="K11" s="280">
        <v>5.3208773354995936E-2</v>
      </c>
      <c r="L11" s="280">
        <v>0.17952883834281072</v>
      </c>
    </row>
    <row r="12" spans="1:13" ht="12.75" customHeight="1">
      <c r="A12" s="238" t="s">
        <v>549</v>
      </c>
      <c r="B12" s="280">
        <v>2.6891600369816575E-2</v>
      </c>
      <c r="C12" s="280">
        <v>0.1292303477873783</v>
      </c>
      <c r="D12" s="280">
        <v>0.16584675440298594</v>
      </c>
      <c r="E12" s="280">
        <v>7.9293695997077987E-2</v>
      </c>
      <c r="F12" s="280">
        <v>6.4055883393637783E-2</v>
      </c>
      <c r="G12" s="280">
        <v>5.9901153964684803E-2</v>
      </c>
      <c r="H12" s="280">
        <v>0.10260127152983073</v>
      </c>
      <c r="I12" s="280">
        <v>9.1780712467612519E-2</v>
      </c>
      <c r="J12" s="280">
        <v>1.2509844654210088E-2</v>
      </c>
      <c r="K12" s="280">
        <v>1.9826277522228944E-2</v>
      </c>
      <c r="L12" s="280">
        <v>0.24806245791053635</v>
      </c>
    </row>
    <row r="13" spans="1:13" ht="12.75" customHeight="1">
      <c r="A13" s="238" t="s">
        <v>583</v>
      </c>
      <c r="B13" s="280">
        <v>2.83788914198937E-2</v>
      </c>
      <c r="C13" s="280">
        <v>0.12072892938496584</v>
      </c>
      <c r="D13" s="280">
        <v>0.17511389521640092</v>
      </c>
      <c r="E13" s="280">
        <v>9.53872437357631E-2</v>
      </c>
      <c r="F13" s="280">
        <v>4.8310554290053154E-2</v>
      </c>
      <c r="G13" s="280">
        <v>4.3944570994684892E-2</v>
      </c>
      <c r="H13" s="280">
        <v>9.3204252088078962E-2</v>
      </c>
      <c r="I13" s="280">
        <v>5.8656036446469245E-2</v>
      </c>
      <c r="J13" s="280">
        <v>1.879271070615034E-2</v>
      </c>
      <c r="K13" s="280">
        <v>2.667046317388003E-2</v>
      </c>
      <c r="L13" s="280">
        <v>0.29081245254365984</v>
      </c>
    </row>
    <row r="14" spans="1:13" ht="12.75" customHeight="1">
      <c r="A14" s="238" t="s">
        <v>545</v>
      </c>
      <c r="B14" s="280">
        <v>4.5009803790312081E-2</v>
      </c>
      <c r="C14" s="280">
        <v>6.0659355104117352E-2</v>
      </c>
      <c r="D14" s="280">
        <v>0.17173216117893775</v>
      </c>
      <c r="E14" s="280">
        <v>0.13608099111390776</v>
      </c>
      <c r="F14" s="280">
        <v>7.2943303542630969E-2</v>
      </c>
      <c r="G14" s="280">
        <v>8.6174160592292548E-2</v>
      </c>
      <c r="H14" s="280">
        <v>0.16331465481042962</v>
      </c>
      <c r="I14" s="280">
        <v>0.13853315579811129</v>
      </c>
      <c r="J14" s="280">
        <v>1.958932403139647E-2</v>
      </c>
      <c r="K14" s="280">
        <v>3.0761445970830834E-2</v>
      </c>
      <c r="L14" s="280">
        <v>7.5201644067033335E-2</v>
      </c>
    </row>
    <row r="15" spans="1:13" ht="12.75" customHeight="1">
      <c r="A15" s="241" t="s">
        <v>456</v>
      </c>
      <c r="B15" s="280">
        <v>4.4719470700385087E-2</v>
      </c>
      <c r="C15" s="280">
        <v>7.0225385527876633E-2</v>
      </c>
      <c r="D15" s="280">
        <v>0.17387628351882495</v>
      </c>
      <c r="E15" s="280">
        <v>0.12921146547186396</v>
      </c>
      <c r="F15" s="280">
        <v>7.4199162328454887E-2</v>
      </c>
      <c r="G15" s="280">
        <v>8.2339133566551564E-2</v>
      </c>
      <c r="H15" s="280">
        <v>0.15524476581212079</v>
      </c>
      <c r="I15" s="280">
        <v>0.12946281730650569</v>
      </c>
      <c r="J15" s="280">
        <v>1.8662495938829324E-2</v>
      </c>
      <c r="K15" s="280">
        <v>3.1363571110154059E-2</v>
      </c>
      <c r="L15" s="280">
        <v>9.0695448718433061E-2</v>
      </c>
    </row>
    <row r="16" spans="1:13" s="288" customFormat="1" ht="12.75" customHeight="1">
      <c r="A16" s="238" t="s">
        <v>533</v>
      </c>
      <c r="B16" s="287">
        <v>1.9138189566727172E-2</v>
      </c>
      <c r="C16" s="287">
        <v>0.18893536421750454</v>
      </c>
      <c r="D16" s="287">
        <v>0.16506195248993766</v>
      </c>
      <c r="E16" s="287">
        <v>6.9844526872385765E-2</v>
      </c>
      <c r="F16" s="287">
        <v>7.1580774998026994E-2</v>
      </c>
      <c r="G16" s="287">
        <v>5.1140399337068897E-2</v>
      </c>
      <c r="H16" s="287">
        <v>0.10145213479599084</v>
      </c>
      <c r="I16" s="287">
        <v>4.0328308736484887E-2</v>
      </c>
      <c r="J16" s="287">
        <v>1.246941835687791E-2</v>
      </c>
      <c r="K16" s="287">
        <v>6.0650303843421988E-2</v>
      </c>
      <c r="L16" s="287">
        <v>0.21939862678557337</v>
      </c>
    </row>
    <row r="17" spans="1:12" s="288" customFormat="1" ht="12.75" customHeight="1">
      <c r="A17" s="238" t="s">
        <v>544</v>
      </c>
      <c r="B17" s="287">
        <v>4.3398922721776409E-2</v>
      </c>
      <c r="C17" s="287">
        <v>0.12870176981422446</v>
      </c>
      <c r="D17" s="287">
        <v>0.23939760360558426</v>
      </c>
      <c r="E17" s="287">
        <v>0.10113224139826317</v>
      </c>
      <c r="F17" s="287">
        <v>6.5164339892272174E-2</v>
      </c>
      <c r="G17" s="287">
        <v>6.2262284269539406E-2</v>
      </c>
      <c r="H17" s="287">
        <v>9.9857095745850277E-2</v>
      </c>
      <c r="I17" s="287">
        <v>9.1634604814774104E-2</v>
      </c>
      <c r="J17" s="287">
        <v>1.2663515444652083E-2</v>
      </c>
      <c r="K17" s="287">
        <v>1.613718808398373E-2</v>
      </c>
      <c r="L17" s="287">
        <v>0.13965043420907991</v>
      </c>
    </row>
    <row r="18" spans="1:12" s="288" customFormat="1" ht="12.75" customHeight="1">
      <c r="A18" s="245" t="s">
        <v>547</v>
      </c>
      <c r="B18" s="289">
        <v>6.4430725153762053E-2</v>
      </c>
      <c r="C18" s="289">
        <v>0.13146257369124636</v>
      </c>
      <c r="D18" s="289">
        <v>0.22757364774931782</v>
      </c>
      <c r="E18" s="289">
        <v>0.11924280341364821</v>
      </c>
      <c r="F18" s="289">
        <v>8.8617982838965229E-2</v>
      </c>
      <c r="G18" s="289">
        <v>6.0405798446285498E-2</v>
      </c>
      <c r="H18" s="289">
        <v>0.11165981829833754</v>
      </c>
      <c r="I18" s="289">
        <v>6.8664437684681209E-2</v>
      </c>
      <c r="J18" s="289">
        <v>1.3304296638258262E-2</v>
      </c>
      <c r="K18" s="289">
        <v>1.4835392676837244E-2</v>
      </c>
      <c r="L18" s="289">
        <v>9.9802523408660554E-2</v>
      </c>
    </row>
    <row r="20" spans="1:12">
      <c r="A20" s="686" t="s">
        <v>491</v>
      </c>
      <c r="B20" s="686"/>
    </row>
    <row r="23" spans="1:12" ht="15.75" customHeight="1"/>
    <row r="28" spans="1:12" ht="15.75" customHeight="1"/>
    <row r="33" ht="15.75" customHeight="1"/>
    <row r="43" ht="15.75" customHeight="1"/>
    <row r="48" ht="15.75" customHeight="1"/>
  </sheetData>
  <mergeCells count="3">
    <mergeCell ref="A1:I1"/>
    <mergeCell ref="A2:H2"/>
    <mergeCell ref="A20:B20"/>
  </mergeCells>
  <pageMargins left="0.15748031496062992" right="0.15748031496062992" top="0.98425196850393704" bottom="0.98425196850393704" header="0.51181102362204722" footer="0.51181102362204722"/>
  <pageSetup paperSize="9" scale="76" orientation="landscape" r:id="rId1"/>
  <headerFooter alignWithMargins="0">
    <oddFooter>&amp;L© Crown Copyright 2015</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sqref="A1:K1"/>
    </sheetView>
  </sheetViews>
  <sheetFormatPr defaultRowHeight="12.75"/>
  <cols>
    <col min="1" max="1" width="24.42578125" style="283" customWidth="1"/>
    <col min="2" max="3" width="9.85546875" style="283" customWidth="1"/>
    <col min="4" max="4" width="9.7109375" style="283" customWidth="1"/>
    <col min="5" max="6" width="9.85546875" style="283" customWidth="1"/>
    <col min="7" max="7" width="10.140625" style="283" customWidth="1"/>
    <col min="8" max="8" width="10" style="283" customWidth="1"/>
    <col min="9" max="16384" width="9.140625" style="283"/>
  </cols>
  <sheetData>
    <row r="1" spans="1:15" s="236" customFormat="1" ht="18" customHeight="1">
      <c r="A1" s="679" t="s">
        <v>539</v>
      </c>
      <c r="B1" s="679"/>
      <c r="C1" s="679"/>
      <c r="D1" s="679"/>
      <c r="E1" s="679"/>
      <c r="F1" s="679"/>
      <c r="G1" s="679"/>
      <c r="H1" s="679"/>
      <c r="I1" s="679"/>
      <c r="J1" s="679"/>
      <c r="K1" s="679"/>
    </row>
    <row r="2" spans="1:15" s="236" customFormat="1" ht="18" customHeight="1">
      <c r="A2" s="680" t="s">
        <v>742</v>
      </c>
      <c r="B2" s="680"/>
      <c r="C2" s="680"/>
      <c r="D2" s="680"/>
      <c r="E2" s="680"/>
      <c r="F2" s="680"/>
      <c r="G2" s="680"/>
      <c r="H2" s="680"/>
      <c r="I2" s="680"/>
      <c r="J2" s="680"/>
      <c r="K2" s="680"/>
      <c r="L2" s="680"/>
      <c r="M2" s="680"/>
      <c r="N2" s="680"/>
      <c r="O2" s="680"/>
    </row>
    <row r="4" spans="1:15" s="279" customFormat="1" ht="51">
      <c r="A4" s="243" t="s">
        <v>770</v>
      </c>
      <c r="B4" s="509" t="s">
        <v>582</v>
      </c>
      <c r="C4" s="509" t="s">
        <v>581</v>
      </c>
      <c r="D4" s="509" t="s">
        <v>580</v>
      </c>
      <c r="E4" s="509" t="s">
        <v>579</v>
      </c>
      <c r="F4" s="509" t="s">
        <v>578</v>
      </c>
      <c r="G4" s="509" t="s">
        <v>577</v>
      </c>
    </row>
    <row r="5" spans="1:15" s="279" customFormat="1">
      <c r="A5" s="241" t="s">
        <v>729</v>
      </c>
      <c r="B5" s="280">
        <v>6.7510548523206752E-3</v>
      </c>
      <c r="C5" s="280">
        <v>6.0759493670886074E-2</v>
      </c>
      <c r="D5" s="280">
        <v>0.22362869198312235</v>
      </c>
      <c r="E5" s="280">
        <v>0.17383966244725738</v>
      </c>
      <c r="F5" s="280">
        <v>0.36877637130801688</v>
      </c>
      <c r="G5" s="280">
        <v>0.16624472573839663</v>
      </c>
      <c r="H5" s="281"/>
    </row>
    <row r="6" spans="1:15" s="279" customFormat="1">
      <c r="A6" s="241" t="s">
        <v>547</v>
      </c>
      <c r="B6" s="280">
        <v>9.0485061560657207E-3</v>
      </c>
      <c r="C6" s="280">
        <v>4.9150476937514884E-2</v>
      </c>
      <c r="D6" s="280">
        <v>0.18879535341933618</v>
      </c>
      <c r="E6" s="280">
        <v>0.18708183341970969</v>
      </c>
      <c r="F6" s="280">
        <v>0.40378841996647663</v>
      </c>
      <c r="G6" s="280">
        <v>0.16213541010089691</v>
      </c>
      <c r="H6" s="281"/>
    </row>
    <row r="7" spans="1:15" s="279" customFormat="1">
      <c r="A7" s="241" t="s">
        <v>532</v>
      </c>
      <c r="B7" s="280">
        <v>8.1992670352195787E-3</v>
      </c>
      <c r="C7" s="280">
        <v>5.112118765140692E-2</v>
      </c>
      <c r="D7" s="280">
        <v>0.29560842288340888</v>
      </c>
      <c r="E7" s="280">
        <v>0.16796074290328591</v>
      </c>
      <c r="F7" s="280">
        <v>0.31722467233989687</v>
      </c>
      <c r="G7" s="280">
        <v>0.1598857071867818</v>
      </c>
      <c r="H7" s="281"/>
    </row>
    <row r="8" spans="1:15" s="279" customFormat="1">
      <c r="A8" s="241" t="s">
        <v>544</v>
      </c>
      <c r="B8" s="280">
        <v>5.2875082617316587E-3</v>
      </c>
      <c r="C8" s="280">
        <v>3.3560989939046777E-2</v>
      </c>
      <c r="D8" s="280">
        <v>0.16262759785562164</v>
      </c>
      <c r="E8" s="280">
        <v>0.22097378277153559</v>
      </c>
      <c r="F8" s="280">
        <v>0.42197253433208487</v>
      </c>
      <c r="G8" s="280">
        <v>0.15557758683997944</v>
      </c>
      <c r="H8" s="281"/>
    </row>
    <row r="9" spans="1:15" s="279" customFormat="1">
      <c r="A9" s="241" t="s">
        <v>534</v>
      </c>
      <c r="B9" s="280">
        <v>7.3609384711000618E-3</v>
      </c>
      <c r="C9" s="280">
        <v>4.2242852703542576E-2</v>
      </c>
      <c r="D9" s="280">
        <v>0.16982597886886264</v>
      </c>
      <c r="E9" s="280">
        <v>0.1697288688626476</v>
      </c>
      <c r="F9" s="280">
        <v>0.46911901802361716</v>
      </c>
      <c r="G9" s="280">
        <v>0.14172234307022996</v>
      </c>
      <c r="H9" s="281"/>
    </row>
    <row r="10" spans="1:15" s="279" customFormat="1">
      <c r="A10" s="241" t="s">
        <v>438</v>
      </c>
      <c r="B10" s="280">
        <v>6.1955025240936212E-3</v>
      </c>
      <c r="C10" s="280">
        <v>5.1858650757228085E-2</v>
      </c>
      <c r="D10" s="280">
        <v>0.21684258834327674</v>
      </c>
      <c r="E10" s="280">
        <v>0.18494722349701698</v>
      </c>
      <c r="F10" s="280">
        <v>0.40408444240477281</v>
      </c>
      <c r="G10" s="280">
        <v>0.13607159247361175</v>
      </c>
      <c r="H10" s="281"/>
    </row>
    <row r="11" spans="1:15" s="279" customFormat="1">
      <c r="A11" s="241" t="s">
        <v>530</v>
      </c>
      <c r="B11" s="280">
        <v>8.2890937878364532E-3</v>
      </c>
      <c r="C11" s="280">
        <v>5.7092297662289279E-2</v>
      </c>
      <c r="D11" s="280">
        <v>0.22147713514016951</v>
      </c>
      <c r="E11" s="280">
        <v>0.17528173605290118</v>
      </c>
      <c r="F11" s="280">
        <v>0.40216075253795286</v>
      </c>
      <c r="G11" s="280">
        <v>0.1356989848188507</v>
      </c>
      <c r="H11" s="281"/>
    </row>
    <row r="12" spans="1:15" s="279" customFormat="1">
      <c r="A12" s="241" t="s">
        <v>456</v>
      </c>
      <c r="B12" s="280">
        <v>5.560356945760488E-3</v>
      </c>
      <c r="C12" s="280">
        <v>4.1957995355956561E-2</v>
      </c>
      <c r="D12" s="280">
        <v>0.20549579849433031</v>
      </c>
      <c r="E12" s="280">
        <v>0.2195337213782188</v>
      </c>
      <c r="F12" s="280">
        <v>0.40562408238491415</v>
      </c>
      <c r="G12" s="280">
        <v>0.12182804544081968</v>
      </c>
      <c r="H12" s="281"/>
    </row>
    <row r="13" spans="1:15" s="279" customFormat="1">
      <c r="A13" s="241" t="s">
        <v>548</v>
      </c>
      <c r="B13" s="280">
        <v>7.8797874289902869E-3</v>
      </c>
      <c r="C13" s="280">
        <v>4.782847718526663E-2</v>
      </c>
      <c r="D13" s="280">
        <v>0.18948140003665018</v>
      </c>
      <c r="E13" s="280">
        <v>0.21843503756642843</v>
      </c>
      <c r="F13" s="280">
        <v>0.41561297416162729</v>
      </c>
      <c r="G13" s="280">
        <v>0.1207623236210372</v>
      </c>
      <c r="H13" s="281"/>
    </row>
    <row r="14" spans="1:15" s="279" customFormat="1">
      <c r="A14" s="241" t="s">
        <v>533</v>
      </c>
      <c r="B14" s="280">
        <v>3.8689880595023682E-3</v>
      </c>
      <c r="C14" s="280">
        <v>3.5221132679607768E-2</v>
      </c>
      <c r="D14" s="280">
        <v>0.16356480554999667</v>
      </c>
      <c r="E14" s="280">
        <v>0.2177973450737109</v>
      </c>
      <c r="F14" s="280">
        <v>0.46161029951304117</v>
      </c>
      <c r="G14" s="280">
        <v>0.11793742912414115</v>
      </c>
      <c r="H14" s="281"/>
    </row>
    <row r="15" spans="1:15" s="279" customFormat="1">
      <c r="A15" s="241" t="s">
        <v>545</v>
      </c>
      <c r="B15" s="280">
        <v>5.1154955194969735E-3</v>
      </c>
      <c r="C15" s="280">
        <v>4.1238956488992298E-2</v>
      </c>
      <c r="D15" s="280">
        <v>0.20873976024526333</v>
      </c>
      <c r="E15" s="280">
        <v>0.22593463583581136</v>
      </c>
      <c r="F15" s="280">
        <v>0.40162574103323495</v>
      </c>
      <c r="G15" s="280">
        <v>0.11734541087720106</v>
      </c>
      <c r="H15" s="281"/>
    </row>
    <row r="16" spans="1:15" s="279" customFormat="1">
      <c r="A16" s="241" t="s">
        <v>437</v>
      </c>
      <c r="B16" s="280">
        <v>6.2362435803374906E-3</v>
      </c>
      <c r="C16" s="280">
        <v>4.6588407923697728E-2</v>
      </c>
      <c r="D16" s="280">
        <v>0.1922230374174615</v>
      </c>
      <c r="E16" s="280">
        <v>0.22450476889214968</v>
      </c>
      <c r="F16" s="280">
        <v>0.4218635363169479</v>
      </c>
      <c r="G16" s="280">
        <v>0.10858400586940573</v>
      </c>
      <c r="H16" s="281"/>
    </row>
    <row r="17" spans="1:8" s="279" customFormat="1">
      <c r="A17" s="241" t="s">
        <v>543</v>
      </c>
      <c r="B17" s="280">
        <v>1.0078387458006719E-2</v>
      </c>
      <c r="C17" s="280">
        <v>5.7110862262038077E-2</v>
      </c>
      <c r="D17" s="280">
        <v>0.22533283563518725</v>
      </c>
      <c r="E17" s="280">
        <v>0.20778897598606444</v>
      </c>
      <c r="F17" s="280">
        <v>0.40325992285678736</v>
      </c>
      <c r="G17" s="280">
        <v>9.6429015801916138E-2</v>
      </c>
      <c r="H17" s="281"/>
    </row>
    <row r="18" spans="1:8" s="279" customFormat="1">
      <c r="A18" s="241" t="s">
        <v>531</v>
      </c>
      <c r="B18" s="280">
        <v>1.9815994338287332E-2</v>
      </c>
      <c r="C18" s="280">
        <v>6.8648266100495403E-2</v>
      </c>
      <c r="D18" s="280">
        <v>0.34394904458598724</v>
      </c>
      <c r="E18" s="280">
        <v>0.18966737438075018</v>
      </c>
      <c r="F18" s="280">
        <v>0.29440905874026896</v>
      </c>
      <c r="G18" s="280">
        <v>8.3510261854210899E-2</v>
      </c>
      <c r="H18" s="281"/>
    </row>
    <row r="19" spans="1:8" s="279" customFormat="1">
      <c r="A19" s="241" t="s">
        <v>550</v>
      </c>
      <c r="B19" s="280">
        <v>3.4279711386946063E-3</v>
      </c>
      <c r="C19" s="280">
        <v>3.132170403339507E-2</v>
      </c>
      <c r="D19" s="280">
        <v>0.17300196278992619</v>
      </c>
      <c r="E19" s="280">
        <v>0.1598706217344428</v>
      </c>
      <c r="F19" s="280">
        <v>0.5555524838968291</v>
      </c>
      <c r="G19" s="280">
        <v>7.6825256406712186E-2</v>
      </c>
      <c r="H19" s="281"/>
    </row>
    <row r="20" spans="1:8" s="279" customFormat="1">
      <c r="A20" s="242" t="s">
        <v>436</v>
      </c>
      <c r="B20" s="282">
        <v>6.7174654100661717E-3</v>
      </c>
      <c r="C20" s="282">
        <v>4.3513134148786846E-2</v>
      </c>
      <c r="D20" s="282">
        <v>0.20372969721275316</v>
      </c>
      <c r="E20" s="282">
        <v>0.27140565470222577</v>
      </c>
      <c r="F20" s="282">
        <v>0.40445157409264088</v>
      </c>
      <c r="G20" s="282">
        <v>7.0182474433527167E-2</v>
      </c>
      <c r="H20" s="281"/>
    </row>
    <row r="22" spans="1:8">
      <c r="A22" s="275" t="s">
        <v>491</v>
      </c>
    </row>
  </sheetData>
  <mergeCells count="2">
    <mergeCell ref="A1:K1"/>
    <mergeCell ref="A2:O2"/>
  </mergeCells>
  <pageMargins left="0.15748031496062992" right="0.15748031496062992" top="0.98425196850393704" bottom="0.98425196850393704" header="0.51181102362204722" footer="0.51181102362204722"/>
  <pageSetup paperSize="9" scale="93" orientation="landscape" r:id="rId1"/>
  <headerFooter alignWithMargins="0">
    <oddFooter>&amp;L© Crown Copyright 2015</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election sqref="A1:L1"/>
    </sheetView>
  </sheetViews>
  <sheetFormatPr defaultRowHeight="12.75"/>
  <cols>
    <col min="1" max="1" width="24" style="283" customWidth="1"/>
    <col min="2" max="2" width="10.140625" style="283" customWidth="1"/>
    <col min="3" max="16384" width="9.140625" style="283"/>
  </cols>
  <sheetData>
    <row r="1" spans="1:13" s="236" customFormat="1" ht="18" customHeight="1">
      <c r="A1" s="679" t="s">
        <v>539</v>
      </c>
      <c r="B1" s="679"/>
      <c r="C1" s="679"/>
      <c r="D1" s="679"/>
      <c r="E1" s="679"/>
      <c r="F1" s="679"/>
      <c r="G1" s="679"/>
      <c r="H1" s="679"/>
      <c r="I1" s="679"/>
      <c r="J1" s="679"/>
      <c r="K1" s="679"/>
      <c r="L1" s="679"/>
    </row>
    <row r="2" spans="1:13" s="236" customFormat="1" ht="18" customHeight="1">
      <c r="A2" s="687" t="s">
        <v>743</v>
      </c>
      <c r="B2" s="687"/>
      <c r="C2" s="687"/>
      <c r="D2" s="687"/>
      <c r="E2" s="687"/>
      <c r="F2" s="687"/>
      <c r="G2" s="687"/>
      <c r="H2" s="687"/>
      <c r="I2" s="687"/>
      <c r="J2" s="687"/>
      <c r="K2" s="687"/>
      <c r="L2" s="687"/>
      <c r="M2" s="687"/>
    </row>
    <row r="4" spans="1:13" ht="22.5" customHeight="1">
      <c r="A4" s="243" t="s">
        <v>769</v>
      </c>
      <c r="B4" s="524" t="s">
        <v>587</v>
      </c>
      <c r="C4" s="524" t="s">
        <v>586</v>
      </c>
      <c r="D4" s="524" t="s">
        <v>585</v>
      </c>
      <c r="E4" s="524" t="s">
        <v>584</v>
      </c>
      <c r="F4" s="279"/>
    </row>
    <row r="5" spans="1:13" ht="12.75" customHeight="1">
      <c r="A5" s="238" t="s">
        <v>533</v>
      </c>
      <c r="B5" s="280">
        <v>0.36327973444842004</v>
      </c>
      <c r="C5" s="280">
        <v>0.35629607276803033</v>
      </c>
      <c r="D5" s="280">
        <v>0.10018536879768936</v>
      </c>
      <c r="E5" s="280">
        <v>0.18023882398586025</v>
      </c>
      <c r="F5" s="281"/>
      <c r="L5" s="286"/>
    </row>
    <row r="6" spans="1:13" ht="12.75" customHeight="1">
      <c r="A6" s="238" t="s">
        <v>541</v>
      </c>
      <c r="B6" s="280">
        <v>0.2449419568822554</v>
      </c>
      <c r="C6" s="280">
        <v>0.46533996683250417</v>
      </c>
      <c r="D6" s="280">
        <v>8.0099502487562188E-2</v>
      </c>
      <c r="E6" s="280">
        <v>0.20961857379767829</v>
      </c>
      <c r="F6" s="281"/>
      <c r="L6" s="286"/>
    </row>
    <row r="7" spans="1:13" ht="12.75" customHeight="1">
      <c r="A7" s="238" t="s">
        <v>583</v>
      </c>
      <c r="B7" s="280">
        <v>0.30847600042012396</v>
      </c>
      <c r="C7" s="280">
        <v>0.4014284213843084</v>
      </c>
      <c r="D7" s="280">
        <v>0.120260476840668</v>
      </c>
      <c r="E7" s="280">
        <v>0.16983510135489971</v>
      </c>
      <c r="F7" s="281"/>
      <c r="L7" s="286"/>
    </row>
    <row r="8" spans="1:13" ht="12.75" customHeight="1">
      <c r="A8" s="238" t="s">
        <v>544</v>
      </c>
      <c r="B8" s="280">
        <v>0.33086127547666011</v>
      </c>
      <c r="C8" s="280">
        <v>0.35121630506245893</v>
      </c>
      <c r="D8" s="280">
        <v>0.15597633136094674</v>
      </c>
      <c r="E8" s="280">
        <v>0.16194608809993424</v>
      </c>
      <c r="F8" s="281"/>
      <c r="L8" s="286"/>
    </row>
    <row r="9" spans="1:13" ht="12.75" customHeight="1">
      <c r="A9" s="238" t="s">
        <v>547</v>
      </c>
      <c r="B9" s="280">
        <v>0.32034915177623602</v>
      </c>
      <c r="C9" s="280">
        <v>0.35664093801151969</v>
      </c>
      <c r="D9" s="280">
        <v>0.16579915211867599</v>
      </c>
      <c r="E9" s="280">
        <v>0.1572107580935683</v>
      </c>
      <c r="F9" s="281"/>
      <c r="L9" s="286"/>
    </row>
    <row r="10" spans="1:13" ht="12.75" customHeight="1">
      <c r="A10" s="238" t="s">
        <v>549</v>
      </c>
      <c r="B10" s="280">
        <v>0.30847234992775513</v>
      </c>
      <c r="C10" s="280">
        <v>0.35287009063444108</v>
      </c>
      <c r="D10" s="280">
        <v>0.14258505188493367</v>
      </c>
      <c r="E10" s="280">
        <v>0.19607250755287009</v>
      </c>
      <c r="F10" s="281"/>
      <c r="L10" s="286"/>
    </row>
    <row r="11" spans="1:13" ht="12.75" customHeight="1">
      <c r="A11" s="238" t="s">
        <v>529</v>
      </c>
      <c r="B11" s="280">
        <v>0.25718849840255592</v>
      </c>
      <c r="C11" s="280">
        <v>0.36767838125665603</v>
      </c>
      <c r="D11" s="280">
        <v>0.14030883919062834</v>
      </c>
      <c r="E11" s="280">
        <v>0.23482428115015974</v>
      </c>
      <c r="F11" s="281"/>
      <c r="L11" s="286"/>
    </row>
    <row r="12" spans="1:13" ht="12.75" customHeight="1">
      <c r="A12" s="238" t="s">
        <v>436</v>
      </c>
      <c r="B12" s="280">
        <v>0.20158279826788114</v>
      </c>
      <c r="C12" s="280">
        <v>0.4057040465880245</v>
      </c>
      <c r="D12" s="280">
        <v>0.12363744960430044</v>
      </c>
      <c r="E12" s="280">
        <v>0.26907570553979393</v>
      </c>
      <c r="F12" s="281"/>
      <c r="L12" s="286"/>
    </row>
    <row r="13" spans="1:13" ht="12.75" customHeight="1">
      <c r="A13" s="238" t="s">
        <v>530</v>
      </c>
      <c r="B13" s="280">
        <v>0.16912853938290939</v>
      </c>
      <c r="C13" s="280">
        <v>0.43793118042917001</v>
      </c>
      <c r="D13" s="280">
        <v>0.1639226308883904</v>
      </c>
      <c r="E13" s="280">
        <v>0.2290176492995302</v>
      </c>
      <c r="F13" s="281"/>
      <c r="L13" s="286"/>
    </row>
    <row r="14" spans="1:13" ht="12.75" customHeight="1">
      <c r="A14" s="238" t="s">
        <v>543</v>
      </c>
      <c r="B14" s="280">
        <v>0.20196270853778214</v>
      </c>
      <c r="C14" s="280">
        <v>0.39385017991494931</v>
      </c>
      <c r="D14" s="280">
        <v>0.155053974484789</v>
      </c>
      <c r="E14" s="280">
        <v>0.24913313706247955</v>
      </c>
      <c r="F14" s="281"/>
      <c r="L14" s="286"/>
    </row>
    <row r="15" spans="1:13" ht="12.75" customHeight="1">
      <c r="A15" s="238" t="s">
        <v>437</v>
      </c>
      <c r="B15" s="280">
        <v>0.20763935154341551</v>
      </c>
      <c r="C15" s="280">
        <v>0.37486120364201642</v>
      </c>
      <c r="D15" s="280">
        <v>0.16855429713524317</v>
      </c>
      <c r="E15" s="280">
        <v>0.24894514767932491</v>
      </c>
      <c r="F15" s="281"/>
      <c r="L15" s="286"/>
    </row>
    <row r="16" spans="1:13" ht="12.75" customHeight="1">
      <c r="A16" s="238" t="s">
        <v>532</v>
      </c>
      <c r="B16" s="280">
        <v>0.18256113660652543</v>
      </c>
      <c r="C16" s="280">
        <v>0.36553089834663982</v>
      </c>
      <c r="D16" s="280">
        <v>9.8415791789778079E-2</v>
      </c>
      <c r="E16" s="280">
        <v>0.35349217325705662</v>
      </c>
      <c r="F16" s="281"/>
      <c r="L16" s="286"/>
    </row>
    <row r="17" spans="1:12" ht="12.75" customHeight="1">
      <c r="A17" s="238" t="s">
        <v>456</v>
      </c>
      <c r="B17" s="280">
        <v>0.1906644413733089</v>
      </c>
      <c r="C17" s="280">
        <v>0.31264273222319461</v>
      </c>
      <c r="D17" s="280">
        <v>0.23500485993104234</v>
      </c>
      <c r="E17" s="280">
        <v>0.26168796647245413</v>
      </c>
      <c r="F17" s="281"/>
      <c r="L17" s="286"/>
    </row>
    <row r="18" spans="1:12" ht="12.75" customHeight="1">
      <c r="A18" s="238" t="s">
        <v>531</v>
      </c>
      <c r="B18" s="280">
        <v>0.1752617293524622</v>
      </c>
      <c r="C18" s="280">
        <v>0.32260566110895694</v>
      </c>
      <c r="D18" s="280">
        <v>0.13299728576967818</v>
      </c>
      <c r="E18" s="280">
        <v>0.36913532376890268</v>
      </c>
      <c r="F18" s="281"/>
      <c r="L18" s="286"/>
    </row>
    <row r="19" spans="1:12" ht="12.75" customHeight="1">
      <c r="A19" s="238" t="s">
        <v>545</v>
      </c>
      <c r="B19" s="280">
        <v>0.1723655871084217</v>
      </c>
      <c r="C19" s="280">
        <v>0.30516533688522246</v>
      </c>
      <c r="D19" s="280">
        <v>0.25000538361143954</v>
      </c>
      <c r="E19" s="280">
        <v>0.2724636923949163</v>
      </c>
      <c r="F19" s="281"/>
      <c r="L19" s="286"/>
    </row>
    <row r="20" spans="1:12" ht="12.75" customHeight="1">
      <c r="A20" s="238" t="s">
        <v>729</v>
      </c>
      <c r="B20" s="280">
        <v>7.2694394213381558E-2</v>
      </c>
      <c r="C20" s="280">
        <v>0.24050632911392406</v>
      </c>
      <c r="D20" s="280">
        <v>0.1775768535262206</v>
      </c>
      <c r="E20" s="280">
        <v>0.50922242314647381</v>
      </c>
      <c r="F20" s="281"/>
      <c r="L20" s="286"/>
    </row>
    <row r="21" spans="1:12" ht="12.75" customHeight="1">
      <c r="A21" s="245" t="s">
        <v>550</v>
      </c>
      <c r="B21" s="282">
        <v>7.6416197257944518E-2</v>
      </c>
      <c r="C21" s="282">
        <v>0.16295036667020937</v>
      </c>
      <c r="D21" s="282">
        <v>0.30885322563503032</v>
      </c>
      <c r="E21" s="282">
        <v>0.45178021043681582</v>
      </c>
      <c r="F21" s="281"/>
      <c r="L21" s="286"/>
    </row>
    <row r="23" spans="1:12">
      <c r="A23" s="686" t="s">
        <v>491</v>
      </c>
      <c r="B23" s="686"/>
    </row>
  </sheetData>
  <mergeCells count="3">
    <mergeCell ref="A2:M2"/>
    <mergeCell ref="A1:L1"/>
    <mergeCell ref="A23:B23"/>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workbookViewId="0">
      <selection sqref="A1:K1"/>
    </sheetView>
  </sheetViews>
  <sheetFormatPr defaultRowHeight="12.75"/>
  <cols>
    <col min="1" max="1" width="21" style="283" customWidth="1"/>
    <col min="2" max="2" width="14.7109375" style="283" customWidth="1"/>
    <col min="3" max="16384" width="9.140625" style="283"/>
  </cols>
  <sheetData>
    <row r="1" spans="1:13" s="240" customFormat="1" ht="18" customHeight="1">
      <c r="A1" s="688" t="s">
        <v>539</v>
      </c>
      <c r="B1" s="688"/>
      <c r="C1" s="688"/>
      <c r="D1" s="688"/>
      <c r="E1" s="688"/>
      <c r="F1" s="688"/>
      <c r="G1" s="688"/>
      <c r="H1" s="688"/>
      <c r="I1" s="688"/>
      <c r="J1" s="688"/>
      <c r="K1" s="688"/>
    </row>
    <row r="2" spans="1:13" s="240" customFormat="1" ht="18" customHeight="1">
      <c r="A2" s="687" t="s">
        <v>744</v>
      </c>
      <c r="B2" s="687"/>
      <c r="C2" s="687"/>
      <c r="D2" s="687"/>
      <c r="E2" s="687"/>
      <c r="F2" s="687"/>
      <c r="G2" s="687"/>
      <c r="H2" s="687"/>
      <c r="I2" s="687"/>
      <c r="J2" s="687"/>
      <c r="K2" s="687"/>
      <c r="L2" s="687"/>
      <c r="M2" s="687"/>
    </row>
    <row r="3" spans="1:13">
      <c r="C3" s="279"/>
    </row>
    <row r="4" spans="1:13" ht="38.25">
      <c r="A4" s="243" t="s">
        <v>769</v>
      </c>
      <c r="B4" s="509" t="s">
        <v>588</v>
      </c>
      <c r="C4" s="279"/>
    </row>
    <row r="5" spans="1:13">
      <c r="A5" s="279" t="s">
        <v>543</v>
      </c>
      <c r="B5" s="280">
        <v>0.85361143298570874</v>
      </c>
      <c r="C5" s="279"/>
    </row>
    <row r="6" spans="1:13" ht="13.5" customHeight="1">
      <c r="A6" s="279" t="s">
        <v>533</v>
      </c>
      <c r="B6" s="280">
        <v>0.73764185420273132</v>
      </c>
      <c r="C6" s="279"/>
    </row>
    <row r="7" spans="1:13">
      <c r="A7" s="510" t="s">
        <v>546</v>
      </c>
      <c r="B7" s="280">
        <v>0.72451291345718172</v>
      </c>
      <c r="C7" s="279"/>
    </row>
    <row r="8" spans="1:13">
      <c r="A8" s="279" t="s">
        <v>549</v>
      </c>
      <c r="B8" s="280">
        <v>0.71202100758607278</v>
      </c>
      <c r="C8" s="279"/>
    </row>
    <row r="9" spans="1:13">
      <c r="A9" s="279" t="s">
        <v>436</v>
      </c>
      <c r="B9" s="280">
        <v>0.71085568326947635</v>
      </c>
      <c r="C9" s="279"/>
    </row>
    <row r="10" spans="1:13">
      <c r="A10" s="279" t="s">
        <v>544</v>
      </c>
      <c r="B10" s="280">
        <v>0.69823819591261449</v>
      </c>
      <c r="C10" s="279"/>
    </row>
    <row r="11" spans="1:13" ht="13.5" customHeight="1">
      <c r="A11" s="510" t="s">
        <v>583</v>
      </c>
      <c r="B11" s="280">
        <v>0.68668334723380597</v>
      </c>
      <c r="C11" s="279"/>
    </row>
    <row r="12" spans="1:13">
      <c r="A12" s="279" t="s">
        <v>532</v>
      </c>
      <c r="B12" s="280">
        <v>0.61839170930080023</v>
      </c>
      <c r="C12" s="279"/>
    </row>
    <row r="13" spans="1:13">
      <c r="A13" s="279" t="s">
        <v>547</v>
      </c>
      <c r="B13" s="280">
        <v>0.60957426758528255</v>
      </c>
      <c r="C13" s="279"/>
    </row>
    <row r="14" spans="1:13">
      <c r="A14" s="279" t="s">
        <v>437</v>
      </c>
      <c r="B14" s="280">
        <v>0.59199134199134196</v>
      </c>
      <c r="C14" s="279"/>
    </row>
    <row r="15" spans="1:13">
      <c r="A15" s="279" t="s">
        <v>456</v>
      </c>
      <c r="B15" s="280">
        <v>0.46197714423040437</v>
      </c>
      <c r="C15" s="279"/>
    </row>
    <row r="16" spans="1:13" ht="13.5" customHeight="1">
      <c r="A16" s="279" t="s">
        <v>545</v>
      </c>
      <c r="B16" s="280">
        <v>0.4143164428903971</v>
      </c>
      <c r="C16" s="279"/>
    </row>
    <row r="17" spans="1:3">
      <c r="A17" s="510" t="s">
        <v>729</v>
      </c>
      <c r="B17" s="280">
        <v>0.38095238095238093</v>
      </c>
      <c r="C17" s="279"/>
    </row>
    <row r="18" spans="1:3">
      <c r="A18" s="285" t="s">
        <v>550</v>
      </c>
      <c r="B18" s="282">
        <v>0.37314148681055154</v>
      </c>
      <c r="C18" s="279"/>
    </row>
    <row r="19" spans="1:3">
      <c r="C19" s="279"/>
    </row>
    <row r="20" spans="1:3">
      <c r="A20" s="686" t="s">
        <v>491</v>
      </c>
      <c r="B20" s="686"/>
      <c r="C20" s="279"/>
    </row>
    <row r="21" spans="1:3" ht="13.5" customHeight="1"/>
    <row r="23" spans="1:3">
      <c r="A23" s="286"/>
    </row>
    <row r="25" spans="1:3" ht="13.5" customHeight="1"/>
    <row r="30" spans="1:3" ht="13.5" customHeight="1"/>
    <row r="35" ht="13.5" customHeight="1"/>
    <row r="50" ht="13.5" customHeight="1"/>
    <row r="60" ht="13.5" customHeight="1"/>
    <row r="65" ht="13.5" customHeight="1"/>
  </sheetData>
  <mergeCells count="3">
    <mergeCell ref="A20:B20"/>
    <mergeCell ref="A2:M2"/>
    <mergeCell ref="A1:K1"/>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sqref="A1:D1"/>
    </sheetView>
  </sheetViews>
  <sheetFormatPr defaultRowHeight="12.75"/>
  <cols>
    <col min="1" max="1" width="24.140625" style="568" customWidth="1"/>
    <col min="2" max="2" width="17.28515625" style="569" customWidth="1"/>
    <col min="3" max="3" width="17.140625" style="568" customWidth="1"/>
    <col min="4" max="4" width="12.140625" style="568" customWidth="1"/>
    <col min="5" max="8" width="9.140625" style="568"/>
    <col min="9" max="9" width="15" style="568" customWidth="1"/>
    <col min="10" max="16384" width="9.140625" style="568"/>
  </cols>
  <sheetData>
    <row r="1" spans="1:10" ht="18" customHeight="1">
      <c r="A1" s="595" t="s">
        <v>463</v>
      </c>
      <c r="B1" s="595"/>
      <c r="C1" s="595"/>
      <c r="D1" s="595"/>
    </row>
    <row r="2" spans="1:10" ht="18" customHeight="1">
      <c r="A2" s="593" t="s">
        <v>790</v>
      </c>
      <c r="B2" s="593"/>
      <c r="C2" s="593"/>
      <c r="D2" s="593"/>
      <c r="E2" s="593"/>
      <c r="F2" s="593"/>
      <c r="G2" s="593"/>
      <c r="H2" s="580"/>
      <c r="I2" s="594"/>
      <c r="J2" s="594"/>
    </row>
    <row r="3" spans="1:10" ht="12.75" customHeight="1">
      <c r="A3" s="578"/>
    </row>
    <row r="4" spans="1:10" ht="22.5" customHeight="1">
      <c r="A4" s="579" t="s">
        <v>139</v>
      </c>
      <c r="B4" s="579" t="s">
        <v>787</v>
      </c>
      <c r="C4" s="579" t="s">
        <v>786</v>
      </c>
      <c r="D4" s="579" t="s">
        <v>785</v>
      </c>
    </row>
    <row r="5" spans="1:10">
      <c r="A5" s="577" t="s">
        <v>158</v>
      </c>
      <c r="B5" s="576">
        <v>82690</v>
      </c>
      <c r="C5" s="576">
        <v>79860</v>
      </c>
      <c r="D5" s="575">
        <v>-3.4224210908211394</v>
      </c>
      <c r="G5" s="571"/>
      <c r="H5" s="571"/>
      <c r="I5" s="570"/>
    </row>
    <row r="6" spans="1:10">
      <c r="A6" s="577" t="s">
        <v>143</v>
      </c>
      <c r="B6" s="576">
        <v>90580</v>
      </c>
      <c r="C6" s="576">
        <v>87660</v>
      </c>
      <c r="D6" s="575">
        <v>-3.2236696842570107</v>
      </c>
      <c r="G6" s="571"/>
      <c r="H6" s="571"/>
      <c r="I6" s="570"/>
    </row>
    <row r="7" spans="1:10">
      <c r="A7" s="577" t="s">
        <v>146</v>
      </c>
      <c r="B7" s="576">
        <v>91970</v>
      </c>
      <c r="C7" s="576">
        <v>89730</v>
      </c>
      <c r="D7" s="575">
        <v>-2.4355768185277809</v>
      </c>
      <c r="G7" s="571"/>
      <c r="H7" s="571"/>
      <c r="I7" s="570"/>
    </row>
    <row r="8" spans="1:10">
      <c r="A8" s="577" t="s">
        <v>161</v>
      </c>
      <c r="B8" s="576">
        <v>136500</v>
      </c>
      <c r="C8" s="576">
        <v>136450</v>
      </c>
      <c r="D8" s="575">
        <v>-3.6630036630036632E-2</v>
      </c>
      <c r="G8" s="571"/>
      <c r="H8" s="571"/>
      <c r="I8" s="570"/>
    </row>
    <row r="9" spans="1:10">
      <c r="A9" s="577" t="s">
        <v>784</v>
      </c>
      <c r="B9" s="576">
        <v>106540</v>
      </c>
      <c r="C9" s="576">
        <v>106730</v>
      </c>
      <c r="D9" s="575">
        <v>0.17833677492021777</v>
      </c>
      <c r="G9" s="571"/>
      <c r="H9" s="571"/>
      <c r="I9" s="570"/>
    </row>
    <row r="10" spans="1:10">
      <c r="A10" s="577" t="s">
        <v>167</v>
      </c>
      <c r="B10" s="576">
        <v>111840</v>
      </c>
      <c r="C10" s="576">
        <v>112510</v>
      </c>
      <c r="D10" s="575">
        <v>0.5990701001430615</v>
      </c>
      <c r="G10" s="571"/>
      <c r="H10" s="571"/>
      <c r="I10" s="570"/>
    </row>
    <row r="11" spans="1:10">
      <c r="A11" s="577" t="s">
        <v>147</v>
      </c>
      <c r="B11" s="576">
        <v>148690</v>
      </c>
      <c r="C11" s="576">
        <v>149940</v>
      </c>
      <c r="D11" s="575">
        <v>0.84067523034501312</v>
      </c>
      <c r="G11" s="571"/>
      <c r="H11" s="571"/>
      <c r="I11" s="570"/>
    </row>
    <row r="12" spans="1:10">
      <c r="A12" s="577" t="s">
        <v>165</v>
      </c>
      <c r="B12" s="576">
        <v>171470</v>
      </c>
      <c r="C12" s="576">
        <v>174230</v>
      </c>
      <c r="D12" s="575">
        <v>1.6096110106724208</v>
      </c>
      <c r="G12" s="571"/>
      <c r="H12" s="571"/>
      <c r="I12" s="570"/>
    </row>
    <row r="13" spans="1:10">
      <c r="A13" s="577" t="s">
        <v>149</v>
      </c>
      <c r="B13" s="576">
        <v>120210</v>
      </c>
      <c r="C13" s="576">
        <v>122150</v>
      </c>
      <c r="D13" s="575">
        <v>1.61384244239248</v>
      </c>
      <c r="G13" s="571"/>
      <c r="H13" s="571"/>
      <c r="I13" s="570"/>
    </row>
    <row r="14" spans="1:10">
      <c r="A14" s="577" t="s">
        <v>171</v>
      </c>
      <c r="B14" s="576">
        <v>26650</v>
      </c>
      <c r="C14" s="576">
        <v>27250</v>
      </c>
      <c r="D14" s="575">
        <v>2.2514071294559099</v>
      </c>
      <c r="G14" s="571"/>
      <c r="H14" s="571"/>
      <c r="I14" s="570"/>
    </row>
    <row r="15" spans="1:10">
      <c r="A15" s="577" t="s">
        <v>152</v>
      </c>
      <c r="B15" s="576">
        <v>89790</v>
      </c>
      <c r="C15" s="576">
        <v>92380</v>
      </c>
      <c r="D15" s="575">
        <v>2.8845082971377658</v>
      </c>
      <c r="G15" s="571"/>
      <c r="H15" s="571"/>
      <c r="I15" s="570"/>
    </row>
    <row r="16" spans="1:10">
      <c r="A16" s="577" t="s">
        <v>168</v>
      </c>
      <c r="B16" s="576">
        <v>305670</v>
      </c>
      <c r="C16" s="576">
        <v>315360</v>
      </c>
      <c r="D16" s="575">
        <v>3.1700853862008049</v>
      </c>
      <c r="G16" s="571"/>
      <c r="H16" s="571"/>
      <c r="I16" s="570"/>
    </row>
    <row r="17" spans="1:9">
      <c r="A17" s="577" t="s">
        <v>148</v>
      </c>
      <c r="B17" s="576">
        <v>143100</v>
      </c>
      <c r="C17" s="576">
        <v>148260</v>
      </c>
      <c r="D17" s="575">
        <v>3.6058700209643608</v>
      </c>
      <c r="G17" s="571"/>
      <c r="H17" s="571"/>
      <c r="I17" s="570"/>
    </row>
    <row r="18" spans="1:9">
      <c r="A18" s="577" t="s">
        <v>162</v>
      </c>
      <c r="B18" s="576">
        <v>325400</v>
      </c>
      <c r="C18" s="576">
        <v>337950</v>
      </c>
      <c r="D18" s="575">
        <v>3.8567916410571605</v>
      </c>
      <c r="G18" s="571"/>
      <c r="H18" s="571"/>
      <c r="I18" s="570"/>
    </row>
    <row r="19" spans="1:9">
      <c r="A19" s="577" t="s">
        <v>155</v>
      </c>
      <c r="B19" s="576">
        <v>353050</v>
      </c>
      <c r="C19" s="576">
        <v>367260</v>
      </c>
      <c r="D19" s="575">
        <v>4.0249256479252233</v>
      </c>
      <c r="G19" s="571"/>
      <c r="H19" s="571"/>
      <c r="I19" s="570"/>
    </row>
    <row r="20" spans="1:9">
      <c r="A20" s="577" t="s">
        <v>144</v>
      </c>
      <c r="B20" s="576">
        <v>109460</v>
      </c>
      <c r="C20" s="576">
        <v>114030</v>
      </c>
      <c r="D20" s="575">
        <v>4.1750411109080936</v>
      </c>
      <c r="G20" s="571"/>
      <c r="H20" s="571"/>
      <c r="I20" s="570"/>
    </row>
    <row r="21" spans="1:9">
      <c r="A21" s="577" t="s">
        <v>166</v>
      </c>
      <c r="B21" s="576">
        <v>22090</v>
      </c>
      <c r="C21" s="576">
        <v>23230</v>
      </c>
      <c r="D21" s="575">
        <v>5.1607062019013128</v>
      </c>
      <c r="G21" s="571"/>
      <c r="H21" s="571"/>
      <c r="I21" s="570"/>
    </row>
    <row r="22" spans="1:9">
      <c r="A22" s="577" t="s">
        <v>145</v>
      </c>
      <c r="B22" s="576">
        <v>48670</v>
      </c>
      <c r="C22" s="576">
        <v>51190</v>
      </c>
      <c r="D22" s="575">
        <v>5.177727552907335</v>
      </c>
      <c r="G22" s="571"/>
      <c r="H22" s="571"/>
      <c r="I22" s="570"/>
    </row>
    <row r="23" spans="1:9">
      <c r="A23" s="577" t="s">
        <v>223</v>
      </c>
      <c r="B23" s="576">
        <v>5084300</v>
      </c>
      <c r="C23" s="576">
        <v>5347600</v>
      </c>
      <c r="D23" s="575">
        <v>5.1786873315894022</v>
      </c>
      <c r="G23" s="571"/>
      <c r="H23" s="571"/>
      <c r="I23" s="570"/>
    </row>
    <row r="24" spans="1:9">
      <c r="A24" s="577" t="s">
        <v>156</v>
      </c>
      <c r="B24" s="576">
        <v>569560</v>
      </c>
      <c r="C24" s="576">
        <v>599650</v>
      </c>
      <c r="D24" s="575">
        <v>5.2830254933632981</v>
      </c>
      <c r="E24" s="578"/>
      <c r="G24" s="571"/>
      <c r="H24" s="571"/>
      <c r="I24" s="570"/>
    </row>
    <row r="25" spans="1:9">
      <c r="A25" s="577" t="s">
        <v>169</v>
      </c>
      <c r="B25" s="576">
        <v>86910</v>
      </c>
      <c r="C25" s="576">
        <v>91580</v>
      </c>
      <c r="D25" s="575">
        <v>5.37337475549419</v>
      </c>
      <c r="G25" s="571"/>
      <c r="H25" s="571"/>
      <c r="I25" s="570"/>
    </row>
    <row r="26" spans="1:9">
      <c r="A26" s="577" t="s">
        <v>142</v>
      </c>
      <c r="B26" s="576">
        <v>110170</v>
      </c>
      <c r="C26" s="576">
        <v>116660</v>
      </c>
      <c r="D26" s="575">
        <v>5.8908958881728237</v>
      </c>
      <c r="G26" s="571"/>
      <c r="H26" s="571"/>
      <c r="I26" s="570"/>
    </row>
    <row r="27" spans="1:9">
      <c r="A27" s="577" t="s">
        <v>160</v>
      </c>
      <c r="B27" s="576">
        <v>89380</v>
      </c>
      <c r="C27" s="576">
        <v>94750</v>
      </c>
      <c r="D27" s="575">
        <v>6.0080554933989703</v>
      </c>
      <c r="G27" s="571"/>
      <c r="H27" s="571"/>
      <c r="I27" s="570"/>
    </row>
    <row r="28" spans="1:9">
      <c r="A28" s="577" t="s">
        <v>154</v>
      </c>
      <c r="B28" s="576">
        <v>148300</v>
      </c>
      <c r="C28" s="576">
        <v>157640</v>
      </c>
      <c r="D28" s="575">
        <v>6.2980445043830073</v>
      </c>
      <c r="G28" s="571"/>
      <c r="H28" s="571"/>
      <c r="I28" s="570"/>
    </row>
    <row r="29" spans="1:9">
      <c r="A29" s="577" t="s">
        <v>159</v>
      </c>
      <c r="B29" s="576">
        <v>80230</v>
      </c>
      <c r="C29" s="576">
        <v>86210</v>
      </c>
      <c r="D29" s="575">
        <v>7.4535709834226598</v>
      </c>
      <c r="G29" s="571"/>
      <c r="H29" s="571"/>
      <c r="I29" s="570"/>
    </row>
    <row r="30" spans="1:9">
      <c r="A30" s="577" t="s">
        <v>170</v>
      </c>
      <c r="B30" s="576">
        <v>163540</v>
      </c>
      <c r="C30" s="576">
        <v>177150</v>
      </c>
      <c r="D30" s="575">
        <v>8.3221230280053806</v>
      </c>
      <c r="G30" s="571"/>
      <c r="H30" s="571"/>
      <c r="I30" s="570"/>
    </row>
    <row r="31" spans="1:9">
      <c r="A31" s="577" t="s">
        <v>157</v>
      </c>
      <c r="B31" s="576">
        <v>214560</v>
      </c>
      <c r="C31" s="576">
        <v>233100</v>
      </c>
      <c r="D31" s="575">
        <v>8.6409395973154357</v>
      </c>
      <c r="G31" s="571"/>
      <c r="H31" s="571"/>
      <c r="I31" s="570"/>
    </row>
    <row r="32" spans="1:9">
      <c r="A32" s="577" t="s">
        <v>164</v>
      </c>
      <c r="B32" s="576">
        <v>136900</v>
      </c>
      <c r="C32" s="576">
        <v>148880</v>
      </c>
      <c r="D32" s="575">
        <v>8.7509130752374009</v>
      </c>
      <c r="G32" s="571"/>
      <c r="H32" s="571"/>
      <c r="I32" s="570"/>
    </row>
    <row r="33" spans="1:9">
      <c r="A33" s="577" t="s">
        <v>163</v>
      </c>
      <c r="B33" s="576">
        <v>19830</v>
      </c>
      <c r="C33" s="576">
        <v>21590</v>
      </c>
      <c r="D33" s="575">
        <v>8.8754412506303595</v>
      </c>
      <c r="G33" s="571"/>
      <c r="H33" s="571"/>
      <c r="I33" s="570"/>
    </row>
    <row r="34" spans="1:9">
      <c r="A34" s="577" t="s">
        <v>140</v>
      </c>
      <c r="B34" s="576">
        <v>207820</v>
      </c>
      <c r="C34" s="576">
        <v>228990</v>
      </c>
      <c r="D34" s="575">
        <v>10.186700028871138</v>
      </c>
      <c r="G34" s="571"/>
      <c r="H34" s="571"/>
      <c r="I34" s="570"/>
    </row>
    <row r="35" spans="1:9">
      <c r="A35" s="577" t="s">
        <v>153</v>
      </c>
      <c r="B35" s="576">
        <v>445870</v>
      </c>
      <c r="C35" s="576">
        <v>492680</v>
      </c>
      <c r="D35" s="575">
        <v>10.498575818063562</v>
      </c>
      <c r="G35" s="571"/>
      <c r="H35" s="571"/>
      <c r="I35" s="570"/>
    </row>
    <row r="36" spans="1:9">
      <c r="A36" s="577" t="s">
        <v>151</v>
      </c>
      <c r="B36" s="576">
        <v>92170</v>
      </c>
      <c r="C36" s="576">
        <v>102050</v>
      </c>
      <c r="D36" s="575">
        <v>10.719322990126939</v>
      </c>
      <c r="G36" s="571"/>
      <c r="H36" s="571"/>
      <c r="I36" s="570"/>
    </row>
    <row r="37" spans="1:9">
      <c r="A37" s="574" t="s">
        <v>141</v>
      </c>
      <c r="B37" s="573">
        <v>234690</v>
      </c>
      <c r="C37" s="573">
        <v>260500</v>
      </c>
      <c r="D37" s="572">
        <v>10.997486045421621</v>
      </c>
      <c r="G37" s="571"/>
      <c r="H37" s="571"/>
      <c r="I37" s="570"/>
    </row>
    <row r="39" spans="1:9">
      <c r="A39" s="592" t="s">
        <v>491</v>
      </c>
      <c r="B39" s="592"/>
    </row>
  </sheetData>
  <mergeCells count="4">
    <mergeCell ref="A39:B39"/>
    <mergeCell ref="A2:G2"/>
    <mergeCell ref="I2:J2"/>
    <mergeCell ref="A1:D1"/>
  </mergeCells>
  <conditionalFormatting sqref="A5:D37">
    <cfRule type="expression" dxfId="0" priority="1" stopIfTrue="1">
      <formula>$A5="SCOTLAND"</formula>
    </cfRule>
  </conditionalFormatting>
  <pageMargins left="0.75" right="0.75" top="1" bottom="1" header="0.5" footer="0.5"/>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sqref="A1:L1"/>
    </sheetView>
  </sheetViews>
  <sheetFormatPr defaultRowHeight="12.75"/>
  <cols>
    <col min="1" max="1" width="23.28515625" style="283" customWidth="1"/>
    <col min="2" max="2" width="15.140625" style="283" customWidth="1"/>
    <col min="3" max="16384" width="9.140625" style="283"/>
  </cols>
  <sheetData>
    <row r="1" spans="1:12" s="236" customFormat="1" ht="18" customHeight="1">
      <c r="A1" s="684" t="s">
        <v>539</v>
      </c>
      <c r="B1" s="684"/>
      <c r="C1" s="684"/>
      <c r="D1" s="684"/>
      <c r="E1" s="684"/>
      <c r="F1" s="684"/>
      <c r="G1" s="684"/>
      <c r="H1" s="684"/>
      <c r="I1" s="684"/>
      <c r="J1" s="684"/>
      <c r="K1" s="684"/>
      <c r="L1" s="684"/>
    </row>
    <row r="2" spans="1:12" s="236" customFormat="1" ht="18" customHeight="1">
      <c r="A2" s="685" t="s">
        <v>745</v>
      </c>
      <c r="B2" s="685"/>
      <c r="C2" s="685"/>
      <c r="D2" s="685"/>
      <c r="E2" s="685"/>
      <c r="F2" s="685"/>
      <c r="G2" s="685"/>
      <c r="H2" s="685"/>
      <c r="I2" s="685"/>
      <c r="J2" s="685"/>
      <c r="K2" s="685"/>
      <c r="L2" s="685"/>
    </row>
    <row r="4" spans="1:12" s="279" customFormat="1" ht="38.25">
      <c r="A4" s="243" t="s">
        <v>770</v>
      </c>
      <c r="B4" s="509" t="s">
        <v>746</v>
      </c>
      <c r="C4" s="509" t="s">
        <v>592</v>
      </c>
      <c r="D4" s="509" t="s">
        <v>591</v>
      </c>
      <c r="E4" s="509" t="s">
        <v>590</v>
      </c>
      <c r="F4" s="509" t="s">
        <v>589</v>
      </c>
    </row>
    <row r="5" spans="1:12" s="279" customFormat="1" ht="12.75" customHeight="1">
      <c r="A5" s="238" t="s">
        <v>533</v>
      </c>
      <c r="B5" s="280">
        <v>0.10119989197114086</v>
      </c>
      <c r="C5" s="280">
        <v>0.11983487017246036</v>
      </c>
      <c r="D5" s="280">
        <v>8.028859138084031E-2</v>
      </c>
      <c r="E5" s="280">
        <v>7.6970562135884865E-2</v>
      </c>
      <c r="F5" s="280">
        <v>0.62170608433967356</v>
      </c>
      <c r="G5" s="281"/>
    </row>
    <row r="6" spans="1:12" s="279" customFormat="1" ht="12.75" customHeight="1">
      <c r="A6" s="238" t="s">
        <v>549</v>
      </c>
      <c r="B6" s="280">
        <v>9.4809627232835425E-2</v>
      </c>
      <c r="C6" s="280">
        <v>0.17087008554585345</v>
      </c>
      <c r="D6" s="280">
        <v>7.9351535836177475E-2</v>
      </c>
      <c r="E6" s="280">
        <v>9.1296928327645049E-2</v>
      </c>
      <c r="F6" s="280">
        <v>0.56367182305748864</v>
      </c>
      <c r="G6" s="281"/>
    </row>
    <row r="7" spans="1:12" s="279" customFormat="1" ht="12.75" customHeight="1">
      <c r="A7" s="238" t="s">
        <v>436</v>
      </c>
      <c r="B7" s="280">
        <v>9.0742773508964508E-2</v>
      </c>
      <c r="C7" s="280">
        <v>0.15500365898280277</v>
      </c>
      <c r="D7" s="280">
        <v>8.9828027808269303E-2</v>
      </c>
      <c r="E7" s="280">
        <v>0.11329125503110135</v>
      </c>
      <c r="F7" s="280">
        <v>0.55113428466886205</v>
      </c>
      <c r="G7" s="281"/>
    </row>
    <row r="8" spans="1:12" s="279" customFormat="1" ht="12.75" customHeight="1">
      <c r="A8" s="238" t="s">
        <v>546</v>
      </c>
      <c r="B8" s="280">
        <v>0.13643926788685523</v>
      </c>
      <c r="C8" s="280">
        <v>0.15048992420040672</v>
      </c>
      <c r="D8" s="280">
        <v>9.0589757811055646E-2</v>
      </c>
      <c r="E8" s="280">
        <v>8.7631724902939551E-2</v>
      </c>
      <c r="F8" s="280">
        <v>0.53484932519874284</v>
      </c>
      <c r="G8" s="281"/>
    </row>
    <row r="9" spans="1:12" s="279" customFormat="1" ht="12.75" customHeight="1">
      <c r="A9" s="238" t="s">
        <v>543</v>
      </c>
      <c r="B9" s="280">
        <v>0.18404240021364449</v>
      </c>
      <c r="C9" s="280">
        <v>0.15084533371679779</v>
      </c>
      <c r="D9" s="280">
        <v>0.11091024877257133</v>
      </c>
      <c r="E9" s="280">
        <v>7.5494566445489839E-2</v>
      </c>
      <c r="F9" s="280">
        <v>0.47870745085149652</v>
      </c>
      <c r="G9" s="281"/>
    </row>
    <row r="10" spans="1:12" s="279" customFormat="1" ht="12.75" customHeight="1">
      <c r="A10" s="238" t="s">
        <v>583</v>
      </c>
      <c r="B10" s="280">
        <v>8.2851278223549166E-2</v>
      </c>
      <c r="C10" s="280">
        <v>0.16943459600671767</v>
      </c>
      <c r="D10" s="280">
        <v>0.18912110468370966</v>
      </c>
      <c r="E10" s="280">
        <v>9.3580891957454754E-2</v>
      </c>
      <c r="F10" s="280">
        <v>0.46501212912856876</v>
      </c>
      <c r="G10" s="281"/>
    </row>
    <row r="11" spans="1:12" s="279" customFormat="1" ht="12.75" customHeight="1">
      <c r="A11" s="238" t="s">
        <v>547</v>
      </c>
      <c r="B11" s="280">
        <v>0.15319101546652808</v>
      </c>
      <c r="C11" s="280">
        <v>0.18362027592095181</v>
      </c>
      <c r="D11" s="280">
        <v>0.14630492367495102</v>
      </c>
      <c r="E11" s="280">
        <v>8.3908500094130256E-2</v>
      </c>
      <c r="F11" s="280">
        <v>0.43297528484343883</v>
      </c>
      <c r="G11" s="281"/>
    </row>
    <row r="12" spans="1:12" s="279" customFormat="1" ht="12.75" customHeight="1">
      <c r="A12" s="238" t="s">
        <v>544</v>
      </c>
      <c r="B12" s="280">
        <v>0.22377028121973874</v>
      </c>
      <c r="C12" s="280">
        <v>0.14057034445959565</v>
      </c>
      <c r="D12" s="280">
        <v>0.12902907057172783</v>
      </c>
      <c r="E12" s="280">
        <v>7.6006403035513134E-2</v>
      </c>
      <c r="F12" s="280">
        <v>0.43062390071342466</v>
      </c>
      <c r="G12" s="281"/>
    </row>
    <row r="13" spans="1:12" s="279" customFormat="1" ht="12.75" customHeight="1">
      <c r="A13" s="238" t="s">
        <v>550</v>
      </c>
      <c r="B13" s="280">
        <v>0.16094195906132588</v>
      </c>
      <c r="C13" s="280">
        <v>0.2279549140780586</v>
      </c>
      <c r="D13" s="280">
        <v>5.342147945880469E-2</v>
      </c>
      <c r="E13" s="280">
        <v>0.14675508653786931</v>
      </c>
      <c r="F13" s="280">
        <v>0.41092656086394153</v>
      </c>
      <c r="G13" s="281"/>
    </row>
    <row r="14" spans="1:12" s="279" customFormat="1" ht="12.75" customHeight="1">
      <c r="A14" s="238" t="s">
        <v>437</v>
      </c>
      <c r="B14" s="280">
        <v>0.14639952390398731</v>
      </c>
      <c r="C14" s="280">
        <v>0.21166435231104941</v>
      </c>
      <c r="D14" s="280">
        <v>0.12973616345963102</v>
      </c>
      <c r="E14" s="280">
        <v>0.10890696290418568</v>
      </c>
      <c r="F14" s="280">
        <v>0.4032929974211466</v>
      </c>
      <c r="G14" s="281"/>
    </row>
    <row r="15" spans="1:12" s="279" customFormat="1" ht="12.75" customHeight="1">
      <c r="A15" s="238" t="s">
        <v>532</v>
      </c>
      <c r="B15" s="280">
        <v>0.25150876382431925</v>
      </c>
      <c r="C15" s="280">
        <v>0.21050503883803529</v>
      </c>
      <c r="D15" s="280">
        <v>0.11925731281222027</v>
      </c>
      <c r="E15" s="280">
        <v>0.10790909878432618</v>
      </c>
      <c r="F15" s="280">
        <v>0.31081978574109903</v>
      </c>
      <c r="G15" s="281"/>
    </row>
    <row r="16" spans="1:12" s="279" customFormat="1" ht="12.75" customHeight="1">
      <c r="A16" s="238" t="s">
        <v>456</v>
      </c>
      <c r="B16" s="280">
        <v>0.26789146193531416</v>
      </c>
      <c r="C16" s="280">
        <v>0.23084228804641713</v>
      </c>
      <c r="D16" s="280">
        <v>0.14327761681013695</v>
      </c>
      <c r="E16" s="280">
        <v>9.7051612761790626E-2</v>
      </c>
      <c r="F16" s="280">
        <v>0.26093702044634115</v>
      </c>
      <c r="G16" s="281"/>
    </row>
    <row r="17" spans="1:7" s="279" customFormat="1" ht="12.75" customHeight="1">
      <c r="A17" s="238" t="s">
        <v>545</v>
      </c>
      <c r="B17" s="280">
        <v>0.29046430756439406</v>
      </c>
      <c r="C17" s="280">
        <v>0.2414839153860521</v>
      </c>
      <c r="D17" s="280">
        <v>0.14745137754272078</v>
      </c>
      <c r="E17" s="280">
        <v>9.8460852547800876E-2</v>
      </c>
      <c r="F17" s="280">
        <v>0.22213954695903221</v>
      </c>
      <c r="G17" s="281"/>
    </row>
    <row r="18" spans="1:7" s="279" customFormat="1" ht="12.75" customHeight="1">
      <c r="A18" s="245" t="s">
        <v>729</v>
      </c>
      <c r="B18" s="282">
        <v>0.50295857988165682</v>
      </c>
      <c r="C18" s="282">
        <v>0.17782622236063531</v>
      </c>
      <c r="D18" s="282">
        <v>9.3428838368109626E-2</v>
      </c>
      <c r="E18" s="282">
        <v>6.353161009031455E-2</v>
      </c>
      <c r="F18" s="282">
        <v>0.16225474929928371</v>
      </c>
      <c r="G18" s="281"/>
    </row>
    <row r="20" spans="1:7">
      <c r="A20" s="686" t="s">
        <v>491</v>
      </c>
      <c r="B20" s="686"/>
    </row>
    <row r="23" spans="1:7">
      <c r="A23" s="284"/>
    </row>
    <row r="24" spans="1:7">
      <c r="A24" s="284"/>
    </row>
    <row r="25" spans="1:7">
      <c r="A25" s="284"/>
    </row>
    <row r="26" spans="1:7">
      <c r="A26" s="284"/>
    </row>
    <row r="27" spans="1:7">
      <c r="A27" s="284"/>
    </row>
    <row r="28" spans="1:7">
      <c r="A28" s="284"/>
    </row>
    <row r="29" spans="1:7">
      <c r="A29" s="284"/>
    </row>
    <row r="30" spans="1:7">
      <c r="A30" s="284"/>
    </row>
    <row r="31" spans="1:7">
      <c r="A31" s="284"/>
    </row>
    <row r="32" spans="1:7">
      <c r="A32" s="284"/>
    </row>
    <row r="33" spans="1:1">
      <c r="A33" s="284"/>
    </row>
    <row r="34" spans="1:1">
      <c r="A34" s="284"/>
    </row>
    <row r="35" spans="1:1">
      <c r="A35" s="284"/>
    </row>
    <row r="36" spans="1:1">
      <c r="A36" s="284"/>
    </row>
  </sheetData>
  <mergeCells count="3">
    <mergeCell ref="A20:B20"/>
    <mergeCell ref="A2:L2"/>
    <mergeCell ref="A1:L1"/>
  </mergeCells>
  <pageMargins left="0.15748031496062992" right="0.15748031496062992" top="0.98425196850393704" bottom="0.98425196850393704" header="0.51181102362204722" footer="0.51181102362204722"/>
  <pageSetup paperSize="9" scale="69" orientation="landscape" r:id="rId1"/>
  <headerFooter alignWithMargins="0">
    <oddFooter>&amp;L© Crown Copyright 2015</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sqref="A1:I1"/>
    </sheetView>
  </sheetViews>
  <sheetFormatPr defaultRowHeight="12.75"/>
  <cols>
    <col min="1" max="1" width="24.5703125" style="283" customWidth="1"/>
    <col min="2" max="3" width="12.5703125" style="283" customWidth="1"/>
    <col min="4" max="4" width="13.140625" style="283" customWidth="1"/>
    <col min="5" max="9" width="12.5703125" style="283" customWidth="1"/>
    <col min="10" max="16384" width="9.140625" style="283"/>
  </cols>
  <sheetData>
    <row r="1" spans="1:15" s="236" customFormat="1" ht="18" customHeight="1">
      <c r="A1" s="679" t="s">
        <v>539</v>
      </c>
      <c r="B1" s="679"/>
      <c r="C1" s="679"/>
      <c r="D1" s="679"/>
      <c r="E1" s="679"/>
      <c r="F1" s="679"/>
      <c r="G1" s="679"/>
      <c r="H1" s="679"/>
      <c r="I1" s="679"/>
    </row>
    <row r="2" spans="1:15" s="236" customFormat="1" ht="15.75">
      <c r="A2" s="685" t="s">
        <v>747</v>
      </c>
      <c r="B2" s="685"/>
      <c r="C2" s="685"/>
      <c r="D2" s="685"/>
      <c r="E2" s="685"/>
      <c r="F2" s="685"/>
      <c r="G2" s="685"/>
      <c r="H2" s="685"/>
      <c r="I2" s="685"/>
      <c r="J2" s="685"/>
      <c r="K2" s="685"/>
      <c r="L2" s="685"/>
      <c r="M2" s="685"/>
      <c r="N2" s="559"/>
      <c r="O2" s="559"/>
    </row>
    <row r="4" spans="1:15" s="279" customFormat="1" ht="51">
      <c r="A4" s="243" t="s">
        <v>769</v>
      </c>
      <c r="B4" s="509" t="s">
        <v>452</v>
      </c>
      <c r="C4" s="509" t="s">
        <v>455</v>
      </c>
      <c r="D4" s="509" t="s">
        <v>748</v>
      </c>
      <c r="E4" s="509" t="s">
        <v>453</v>
      </c>
      <c r="F4" s="509" t="s">
        <v>595</v>
      </c>
      <c r="G4" s="509" t="s">
        <v>454</v>
      </c>
      <c r="H4" s="509" t="s">
        <v>594</v>
      </c>
      <c r="I4" s="509" t="s">
        <v>449</v>
      </c>
    </row>
    <row r="5" spans="1:15" s="279" customFormat="1">
      <c r="A5" s="241" t="s">
        <v>545</v>
      </c>
      <c r="B5" s="280">
        <v>0.57585556224378709</v>
      </c>
      <c r="C5" s="280">
        <v>5.9761907861988289E-2</v>
      </c>
      <c r="D5" s="280">
        <v>3.9032507809706574E-2</v>
      </c>
      <c r="E5" s="280">
        <v>9.7860455892560066E-2</v>
      </c>
      <c r="F5" s="280">
        <v>1.1807955834970059E-2</v>
      </c>
      <c r="G5" s="280">
        <v>9.4663458986395735E-2</v>
      </c>
      <c r="H5" s="280">
        <v>0.10035936168230945</v>
      </c>
      <c r="I5" s="280">
        <v>2.0658789688282785E-2</v>
      </c>
      <c r="J5" s="281"/>
    </row>
    <row r="6" spans="1:15" s="279" customFormat="1">
      <c r="A6" s="241" t="s">
        <v>456</v>
      </c>
      <c r="B6" s="280">
        <v>0.55989753948998822</v>
      </c>
      <c r="C6" s="280">
        <v>5.7941834917792104E-2</v>
      </c>
      <c r="D6" s="280">
        <v>3.9917948290762936E-2</v>
      </c>
      <c r="E6" s="280">
        <v>0.10029634411737143</v>
      </c>
      <c r="F6" s="280">
        <v>1.4086654102064829E-2</v>
      </c>
      <c r="G6" s="280">
        <v>9.9238002020054769E-2</v>
      </c>
      <c r="H6" s="280">
        <v>0.10810874975269948</v>
      </c>
      <c r="I6" s="280">
        <v>2.0512927309266221E-2</v>
      </c>
      <c r="J6" s="281"/>
    </row>
    <row r="7" spans="1:15" s="279" customFormat="1">
      <c r="A7" s="241" t="s">
        <v>532</v>
      </c>
      <c r="B7" s="280">
        <v>0.5504689732281508</v>
      </c>
      <c r="C7" s="280">
        <v>5.5469283806447604E-2</v>
      </c>
      <c r="D7" s="280">
        <v>4.4785390396919061E-2</v>
      </c>
      <c r="E7" s="280">
        <v>9.5285421454748748E-2</v>
      </c>
      <c r="F7" s="280">
        <v>2.4846263743089634E-3</v>
      </c>
      <c r="G7" s="280">
        <v>7.2675321448537181E-2</v>
      </c>
      <c r="H7" s="280">
        <v>0.16448226597925336</v>
      </c>
      <c r="I7" s="280">
        <v>1.4348717311634262E-2</v>
      </c>
      <c r="J7" s="281"/>
    </row>
    <row r="8" spans="1:15" s="279" customFormat="1">
      <c r="A8" s="241" t="s">
        <v>547</v>
      </c>
      <c r="B8" s="280">
        <v>0.53838611628591038</v>
      </c>
      <c r="C8" s="280">
        <v>3.7291237703042782E-2</v>
      </c>
      <c r="D8" s="280">
        <v>4.3529010780702121E-2</v>
      </c>
      <c r="E8" s="280">
        <v>7.3144425924110204E-2</v>
      </c>
      <c r="F8" s="280">
        <v>2.9008446206210695E-2</v>
      </c>
      <c r="G8" s="280">
        <v>0.10446402308349557</v>
      </c>
      <c r="H8" s="280">
        <v>0.15083178089355165</v>
      </c>
      <c r="I8" s="280">
        <v>2.3344959122976575E-2</v>
      </c>
      <c r="J8" s="281"/>
    </row>
    <row r="9" spans="1:15" s="279" customFormat="1">
      <c r="A9" s="241" t="s">
        <v>541</v>
      </c>
      <c r="B9" s="280">
        <v>0.51725683549977586</v>
      </c>
      <c r="C9" s="280">
        <v>2.7790228597041687E-2</v>
      </c>
      <c r="D9" s="280">
        <v>4.5719408337068577E-2</v>
      </c>
      <c r="E9" s="280">
        <v>0.12415956969968624</v>
      </c>
      <c r="F9" s="280">
        <v>1.1205737337516808E-2</v>
      </c>
      <c r="G9" s="280">
        <v>0.12326311071268489</v>
      </c>
      <c r="H9" s="280">
        <v>0.13491707754370239</v>
      </c>
      <c r="I9" s="280">
        <v>1.5688032272523533E-2</v>
      </c>
      <c r="J9" s="281"/>
    </row>
    <row r="10" spans="1:15" s="279" customFormat="1">
      <c r="A10" s="241" t="s">
        <v>544</v>
      </c>
      <c r="B10" s="280">
        <v>0.50954688991701547</v>
      </c>
      <c r="C10" s="280">
        <v>4.571491517955497E-2</v>
      </c>
      <c r="D10" s="280">
        <v>6.7746199603436877E-2</v>
      </c>
      <c r="E10" s="280">
        <v>0.11511346111478299</v>
      </c>
      <c r="F10" s="280">
        <v>2.2104722038628184E-2</v>
      </c>
      <c r="G10" s="280">
        <v>0.11393845927884262</v>
      </c>
      <c r="H10" s="280">
        <v>0.10758610560329</v>
      </c>
      <c r="I10" s="280">
        <v>1.8249247264448851E-2</v>
      </c>
      <c r="J10" s="281"/>
    </row>
    <row r="11" spans="1:15" s="279" customFormat="1">
      <c r="A11" s="241" t="s">
        <v>729</v>
      </c>
      <c r="B11" s="280">
        <v>0.48945147679324896</v>
      </c>
      <c r="C11" s="280">
        <v>6.8354430379746839E-2</v>
      </c>
      <c r="D11" s="280">
        <v>4.0506329113924051E-2</v>
      </c>
      <c r="E11" s="280">
        <v>7.3417721518987344E-2</v>
      </c>
      <c r="F11" s="280">
        <v>2.5316455696202531E-2</v>
      </c>
      <c r="G11" s="280">
        <v>0.11898734177215189</v>
      </c>
      <c r="H11" s="280">
        <v>0.15189873417721519</v>
      </c>
      <c r="I11" s="280">
        <v>3.2067510548523206E-2</v>
      </c>
      <c r="J11" s="281"/>
    </row>
    <row r="12" spans="1:15" s="279" customFormat="1">
      <c r="A12" s="241" t="s">
        <v>546</v>
      </c>
      <c r="B12" s="280">
        <v>0.47531734837799716</v>
      </c>
      <c r="C12" s="280">
        <v>4.8425011753643631E-2</v>
      </c>
      <c r="D12" s="280">
        <v>4.5604137282557591E-2</v>
      </c>
      <c r="E12" s="280">
        <v>0.13963328631875882</v>
      </c>
      <c r="F12" s="280">
        <v>1.8805829807240243E-2</v>
      </c>
      <c r="G12" s="280">
        <v>0.12505876821814763</v>
      </c>
      <c r="H12" s="280">
        <v>0.12646920545369064</v>
      </c>
      <c r="I12" s="280">
        <v>2.0686412787964268E-2</v>
      </c>
      <c r="J12" s="281"/>
    </row>
    <row r="13" spans="1:15" s="279" customFormat="1">
      <c r="A13" s="241" t="s">
        <v>530</v>
      </c>
      <c r="B13" s="280">
        <v>0.44789047219893824</v>
      </c>
      <c r="C13" s="280">
        <v>6.7616652696283877E-2</v>
      </c>
      <c r="D13" s="280">
        <v>4.2563099562261342E-2</v>
      </c>
      <c r="E13" s="280">
        <v>0.13327745180217937</v>
      </c>
      <c r="F13" s="280">
        <v>9.9655397224550617E-3</v>
      </c>
      <c r="G13" s="280">
        <v>0.13793424606500884</v>
      </c>
      <c r="H13" s="280">
        <v>0.15097327000093136</v>
      </c>
      <c r="I13" s="280">
        <v>9.7792679519418824E-3</v>
      </c>
      <c r="J13" s="281"/>
    </row>
    <row r="14" spans="1:15" s="279" customFormat="1">
      <c r="A14" s="241" t="s">
        <v>583</v>
      </c>
      <c r="B14" s="280">
        <v>0.42330951072017592</v>
      </c>
      <c r="C14" s="280">
        <v>4.3613707165109032E-2</v>
      </c>
      <c r="D14" s="280">
        <v>6.6153564229430084E-2</v>
      </c>
      <c r="E14" s="280">
        <v>0.1552134872640645</v>
      </c>
      <c r="F14" s="280">
        <v>3.1335898845519516E-2</v>
      </c>
      <c r="G14" s="280">
        <v>0.1462341946124244</v>
      </c>
      <c r="H14" s="280">
        <v>0.11471504489646325</v>
      </c>
      <c r="I14" s="280">
        <v>1.9424592266813267E-2</v>
      </c>
      <c r="J14" s="281"/>
    </row>
    <row r="15" spans="1:15" s="279" customFormat="1">
      <c r="A15" s="241" t="s">
        <v>533</v>
      </c>
      <c r="B15" s="280">
        <v>0.42185311186712027</v>
      </c>
      <c r="C15" s="280">
        <v>4.8095523981055301E-2</v>
      </c>
      <c r="D15" s="280">
        <v>4.9362951103995731E-2</v>
      </c>
      <c r="E15" s="280">
        <v>0.17323727569875258</v>
      </c>
      <c r="F15" s="280">
        <v>9.4723500767126944E-3</v>
      </c>
      <c r="G15" s="280">
        <v>0.14135147755319857</v>
      </c>
      <c r="H15" s="280">
        <v>0.14301914482022546</v>
      </c>
      <c r="I15" s="280">
        <v>1.3608164898939363E-2</v>
      </c>
      <c r="J15" s="281"/>
    </row>
    <row r="16" spans="1:15" s="279" customFormat="1">
      <c r="A16" s="241" t="s">
        <v>437</v>
      </c>
      <c r="B16" s="280">
        <v>0.41415994130594275</v>
      </c>
      <c r="C16" s="280">
        <v>4.6588407923697728E-2</v>
      </c>
      <c r="D16" s="280">
        <v>5.1357300073367571E-2</v>
      </c>
      <c r="E16" s="280">
        <v>0.18451944240645635</v>
      </c>
      <c r="F16" s="280">
        <v>1.797505502567865E-2</v>
      </c>
      <c r="G16" s="280">
        <v>0.13683052090975789</v>
      </c>
      <c r="H16" s="280">
        <v>0.12655906089508437</v>
      </c>
      <c r="I16" s="280">
        <v>2.2010271460014674E-2</v>
      </c>
      <c r="J16" s="281"/>
    </row>
    <row r="17" spans="1:10" s="279" customFormat="1">
      <c r="A17" s="241" t="s">
        <v>549</v>
      </c>
      <c r="B17" s="280">
        <v>0.37878729024238655</v>
      </c>
      <c r="C17" s="280">
        <v>5.4265071472964575E-2</v>
      </c>
      <c r="D17" s="280">
        <v>4.9603791174642635E-2</v>
      </c>
      <c r="E17" s="280">
        <v>0.14104257302672468</v>
      </c>
      <c r="F17" s="280">
        <v>3.620261031696706E-2</v>
      </c>
      <c r="G17" s="280">
        <v>0.1735355811062772</v>
      </c>
      <c r="H17" s="280">
        <v>0.14669437538844002</v>
      </c>
      <c r="I17" s="280">
        <v>1.9868707271597265E-2</v>
      </c>
      <c r="J17" s="281"/>
    </row>
    <row r="18" spans="1:10" s="279" customFormat="1">
      <c r="A18" s="241" t="s">
        <v>550</v>
      </c>
      <c r="B18" s="280">
        <v>0.36477483205705913</v>
      </c>
      <c r="C18" s="280">
        <v>0.10798109086888011</v>
      </c>
      <c r="D18" s="280">
        <v>1.8798551405744615E-2</v>
      </c>
      <c r="E18" s="280">
        <v>0.19445442733530535</v>
      </c>
      <c r="F18" s="280">
        <v>2.048489204655406E-2</v>
      </c>
      <c r="G18" s="280">
        <v>0.1547286650264009</v>
      </c>
      <c r="H18" s="280">
        <v>0.12874243220081277</v>
      </c>
      <c r="I18" s="280">
        <v>1.0035109059243081E-2</v>
      </c>
      <c r="J18" s="281"/>
    </row>
    <row r="19" spans="1:10" s="279" customFormat="1">
      <c r="A19" s="241" t="s">
        <v>593</v>
      </c>
      <c r="B19" s="280">
        <v>0.34607218683651803</v>
      </c>
      <c r="C19" s="280">
        <v>4.953998584571833E-2</v>
      </c>
      <c r="D19" s="280">
        <v>2.0523708421797595E-2</v>
      </c>
      <c r="E19" s="280">
        <v>0.16489738145789101</v>
      </c>
      <c r="F19" s="280">
        <v>5.661712668082095E-3</v>
      </c>
      <c r="G19" s="280">
        <v>0.13658881811748053</v>
      </c>
      <c r="H19" s="280">
        <v>0.26963906581740976</v>
      </c>
      <c r="I19" s="280">
        <v>7.0771408351026181E-3</v>
      </c>
      <c r="J19" s="281"/>
    </row>
    <row r="20" spans="1:10" s="279" customFormat="1">
      <c r="A20" s="241" t="s">
        <v>543</v>
      </c>
      <c r="B20" s="280">
        <v>0.33171581435859149</v>
      </c>
      <c r="C20" s="280">
        <v>6.5198457135747165E-2</v>
      </c>
      <c r="D20" s="280">
        <v>3.3967898469578199E-2</v>
      </c>
      <c r="E20" s="280">
        <v>0.17593629463730248</v>
      </c>
      <c r="F20" s="280">
        <v>1.2940151797934552E-2</v>
      </c>
      <c r="G20" s="280">
        <v>0.17431877566256065</v>
      </c>
      <c r="H20" s="280">
        <v>0.19236033345775788</v>
      </c>
      <c r="I20" s="280">
        <v>1.356227448052756E-2</v>
      </c>
      <c r="J20" s="281"/>
    </row>
    <row r="21" spans="1:10" s="279" customFormat="1">
      <c r="A21" s="242" t="s">
        <v>436</v>
      </c>
      <c r="B21" s="282">
        <v>0.31491878885101265</v>
      </c>
      <c r="C21" s="282">
        <v>3.0078203328654501E-2</v>
      </c>
      <c r="D21" s="282">
        <v>5.2837377180669741E-2</v>
      </c>
      <c r="E21" s="282">
        <v>0.30800080208542208</v>
      </c>
      <c r="F21" s="282">
        <v>1.0627631842791257E-2</v>
      </c>
      <c r="G21" s="282">
        <v>0.10086224182875476</v>
      </c>
      <c r="H21" s="282">
        <v>0.16543011830759977</v>
      </c>
      <c r="I21" s="282">
        <v>1.7244836575095249E-2</v>
      </c>
      <c r="J21" s="281"/>
    </row>
    <row r="23" spans="1:10">
      <c r="A23" s="275" t="s">
        <v>491</v>
      </c>
    </row>
  </sheetData>
  <mergeCells count="2">
    <mergeCell ref="A1:I1"/>
    <mergeCell ref="A2:M2"/>
  </mergeCells>
  <pageMargins left="0.15748031496062992" right="0.15748031496062992" top="0.98425196850393704" bottom="0.98425196850393704" header="0.51181102362204722" footer="0.51181102362204722"/>
  <pageSetup paperSize="9" scale="81" orientation="landscape" r:id="rId1"/>
  <headerFooter alignWithMargins="0">
    <oddFooter>&amp;L© Crown Copyright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
  <sheetViews>
    <sheetView workbookViewId="0">
      <selection sqref="A1:E1"/>
    </sheetView>
  </sheetViews>
  <sheetFormatPr defaultRowHeight="12.75"/>
  <cols>
    <col min="1" max="1" width="11.28515625" style="365" customWidth="1"/>
    <col min="2" max="2" width="10.28515625" style="365" customWidth="1"/>
    <col min="3" max="4" width="9" style="365" bestFit="1" customWidth="1"/>
    <col min="5" max="5" width="9.140625" style="365"/>
    <col min="6" max="6" width="9.140625" style="142"/>
    <col min="7" max="8" width="9.140625" style="365"/>
    <col min="9" max="9" width="22.42578125" style="365" bestFit="1" customWidth="1"/>
    <col min="10" max="16384" width="9.140625" style="365"/>
  </cols>
  <sheetData>
    <row r="1" spans="1:9" s="172" customFormat="1" ht="18" customHeight="1">
      <c r="A1" s="587" t="s">
        <v>463</v>
      </c>
      <c r="B1" s="587"/>
      <c r="C1" s="587"/>
      <c r="D1" s="587"/>
      <c r="E1" s="587"/>
    </row>
    <row r="2" spans="1:9" ht="18" customHeight="1">
      <c r="A2" s="591" t="s">
        <v>691</v>
      </c>
      <c r="B2" s="591"/>
      <c r="C2" s="591"/>
      <c r="D2" s="591"/>
      <c r="E2" s="591"/>
      <c r="F2" s="591"/>
      <c r="G2" s="591"/>
      <c r="H2" s="591"/>
      <c r="I2" s="591"/>
    </row>
    <row r="3" spans="1:9" ht="15">
      <c r="A3" s="394"/>
      <c r="B3" s="561"/>
      <c r="C3" s="561"/>
      <c r="D3" s="561"/>
    </row>
    <row r="4" spans="1:9" ht="19.5" customHeight="1">
      <c r="A4" s="394"/>
      <c r="B4" s="158" t="s">
        <v>172</v>
      </c>
      <c r="C4" s="157" t="s">
        <v>472</v>
      </c>
      <c r="D4" s="157" t="s">
        <v>471</v>
      </c>
    </row>
    <row r="5" spans="1:9" ht="17.25" customHeight="1">
      <c r="A5" s="148" t="s">
        <v>469</v>
      </c>
      <c r="B5" s="365">
        <v>1951</v>
      </c>
      <c r="C5" s="489">
        <v>90639</v>
      </c>
      <c r="D5" s="489">
        <v>65778</v>
      </c>
      <c r="F5" s="142">
        <v>1951</v>
      </c>
    </row>
    <row r="6" spans="1:9">
      <c r="B6" s="365">
        <v>1952</v>
      </c>
      <c r="C6" s="489">
        <v>90422</v>
      </c>
      <c r="D6" s="489">
        <v>61510</v>
      </c>
    </row>
    <row r="7" spans="1:9">
      <c r="B7" s="365">
        <v>1953</v>
      </c>
      <c r="C7" s="489">
        <v>90913</v>
      </c>
      <c r="D7" s="489">
        <v>58878</v>
      </c>
    </row>
    <row r="8" spans="1:9">
      <c r="B8" s="365">
        <v>1954</v>
      </c>
      <c r="C8" s="489">
        <v>92315</v>
      </c>
      <c r="D8" s="489">
        <v>61380</v>
      </c>
      <c r="F8" s="142">
        <v>1954</v>
      </c>
      <c r="I8" s="156"/>
    </row>
    <row r="9" spans="1:9">
      <c r="B9" s="365">
        <v>1955</v>
      </c>
      <c r="C9" s="489">
        <v>92539</v>
      </c>
      <c r="D9" s="489">
        <v>61645</v>
      </c>
      <c r="G9" s="146"/>
    </row>
    <row r="10" spans="1:9">
      <c r="B10" s="365">
        <v>1956</v>
      </c>
      <c r="C10" s="489">
        <v>95313</v>
      </c>
      <c r="D10" s="489">
        <v>61792</v>
      </c>
    </row>
    <row r="11" spans="1:9">
      <c r="B11" s="365">
        <v>1957</v>
      </c>
      <c r="C11" s="489">
        <v>97977</v>
      </c>
      <c r="D11" s="489">
        <v>61143</v>
      </c>
      <c r="F11" s="142">
        <v>1957</v>
      </c>
    </row>
    <row r="12" spans="1:9">
      <c r="B12" s="365">
        <v>1958</v>
      </c>
      <c r="C12" s="489">
        <v>99481</v>
      </c>
      <c r="D12" s="489">
        <v>62065</v>
      </c>
    </row>
    <row r="13" spans="1:9">
      <c r="B13" s="365">
        <v>1959</v>
      </c>
      <c r="C13" s="489">
        <v>99251</v>
      </c>
      <c r="D13" s="489">
        <v>63061</v>
      </c>
    </row>
    <row r="14" spans="1:9">
      <c r="B14" s="365">
        <v>1960</v>
      </c>
      <c r="C14" s="489">
        <v>101292</v>
      </c>
      <c r="D14" s="489">
        <v>61764</v>
      </c>
      <c r="F14" s="142">
        <v>1960</v>
      </c>
    </row>
    <row r="15" spans="1:9">
      <c r="B15" s="365">
        <v>1961</v>
      </c>
      <c r="C15" s="489">
        <v>101169</v>
      </c>
      <c r="D15" s="489">
        <v>63928</v>
      </c>
    </row>
    <row r="16" spans="1:9">
      <c r="B16" s="365">
        <v>1962</v>
      </c>
      <c r="C16" s="489">
        <v>104334</v>
      </c>
      <c r="D16" s="489">
        <v>63189</v>
      </c>
    </row>
    <row r="17" spans="2:6">
      <c r="B17" s="365">
        <v>1963</v>
      </c>
      <c r="C17" s="489">
        <v>102691</v>
      </c>
      <c r="D17" s="489">
        <v>65521</v>
      </c>
      <c r="F17" s="142">
        <v>1963</v>
      </c>
    </row>
    <row r="18" spans="2:6">
      <c r="B18" s="365">
        <v>1964</v>
      </c>
      <c r="C18" s="489">
        <v>104355</v>
      </c>
      <c r="D18" s="489">
        <v>61039</v>
      </c>
    </row>
    <row r="19" spans="2:6">
      <c r="B19" s="365">
        <v>1965</v>
      </c>
      <c r="C19" s="489">
        <v>100660</v>
      </c>
      <c r="D19" s="489">
        <v>62868</v>
      </c>
    </row>
    <row r="20" spans="2:6">
      <c r="B20" s="365">
        <v>1966</v>
      </c>
      <c r="C20" s="489">
        <v>96536</v>
      </c>
      <c r="D20" s="489">
        <v>63689</v>
      </c>
      <c r="F20" s="142">
        <v>1966</v>
      </c>
    </row>
    <row r="21" spans="2:6">
      <c r="B21" s="365">
        <v>1967</v>
      </c>
      <c r="C21" s="489">
        <v>96221</v>
      </c>
      <c r="D21" s="489">
        <v>59523</v>
      </c>
    </row>
    <row r="22" spans="2:6">
      <c r="B22" s="365">
        <v>1968</v>
      </c>
      <c r="C22" s="489">
        <v>94786</v>
      </c>
      <c r="D22" s="489">
        <v>63311</v>
      </c>
    </row>
    <row r="23" spans="2:6">
      <c r="B23" s="365">
        <v>1969</v>
      </c>
      <c r="C23" s="489">
        <v>90290</v>
      </c>
      <c r="D23" s="489">
        <v>63821</v>
      </c>
      <c r="F23" s="142">
        <v>1969</v>
      </c>
    </row>
    <row r="24" spans="2:6">
      <c r="B24" s="365">
        <v>1970</v>
      </c>
      <c r="C24" s="489">
        <v>87335</v>
      </c>
      <c r="D24" s="489">
        <v>63640</v>
      </c>
    </row>
    <row r="25" spans="2:6">
      <c r="B25" s="365">
        <v>1971</v>
      </c>
      <c r="C25" s="489">
        <v>86728</v>
      </c>
      <c r="D25" s="489">
        <v>61614</v>
      </c>
    </row>
    <row r="26" spans="2:6">
      <c r="B26" s="365">
        <v>1972</v>
      </c>
      <c r="C26" s="489">
        <v>78550</v>
      </c>
      <c r="D26" s="489">
        <v>65017</v>
      </c>
      <c r="F26" s="142">
        <v>1972</v>
      </c>
    </row>
    <row r="27" spans="2:6">
      <c r="B27" s="365">
        <v>1973</v>
      </c>
      <c r="C27" s="489">
        <v>74392</v>
      </c>
      <c r="D27" s="489">
        <v>64545</v>
      </c>
    </row>
    <row r="28" spans="2:6">
      <c r="B28" s="365">
        <v>1974</v>
      </c>
      <c r="C28" s="489">
        <v>70093</v>
      </c>
      <c r="D28" s="489">
        <v>64740</v>
      </c>
    </row>
    <row r="29" spans="2:6">
      <c r="B29" s="365">
        <v>1975</v>
      </c>
      <c r="C29" s="489">
        <v>67943</v>
      </c>
      <c r="D29" s="489">
        <v>63125</v>
      </c>
      <c r="F29" s="142">
        <v>1975</v>
      </c>
    </row>
    <row r="30" spans="2:6">
      <c r="B30" s="365">
        <v>1976</v>
      </c>
      <c r="C30" s="489">
        <v>64895</v>
      </c>
      <c r="D30" s="489">
        <v>65253</v>
      </c>
    </row>
    <row r="31" spans="2:6">
      <c r="B31" s="365">
        <v>1977</v>
      </c>
      <c r="C31" s="489">
        <v>62342</v>
      </c>
      <c r="D31" s="489">
        <v>62294</v>
      </c>
    </row>
    <row r="32" spans="2:6">
      <c r="B32" s="365">
        <v>1978</v>
      </c>
      <c r="C32" s="489">
        <v>64295</v>
      </c>
      <c r="D32" s="489">
        <v>65123</v>
      </c>
      <c r="F32" s="142">
        <v>1978</v>
      </c>
    </row>
    <row r="33" spans="2:6">
      <c r="B33" s="365">
        <v>1979</v>
      </c>
      <c r="C33" s="489">
        <v>68366</v>
      </c>
      <c r="D33" s="489">
        <v>65747</v>
      </c>
    </row>
    <row r="34" spans="2:6">
      <c r="B34" s="365">
        <v>1980</v>
      </c>
      <c r="C34" s="489">
        <v>68892</v>
      </c>
      <c r="D34" s="489">
        <v>63299</v>
      </c>
    </row>
    <row r="35" spans="2:6">
      <c r="B35" s="365">
        <v>1981</v>
      </c>
      <c r="C35" s="489">
        <v>69054</v>
      </c>
      <c r="D35" s="489">
        <v>63828</v>
      </c>
      <c r="F35" s="142">
        <v>1981</v>
      </c>
    </row>
    <row r="36" spans="2:6">
      <c r="B36" s="365">
        <v>1982</v>
      </c>
      <c r="C36" s="489">
        <v>66196</v>
      </c>
      <c r="D36" s="489">
        <v>65022</v>
      </c>
    </row>
    <row r="37" spans="2:6">
      <c r="B37" s="365">
        <v>1983</v>
      </c>
      <c r="C37" s="489">
        <v>65078</v>
      </c>
      <c r="D37" s="489">
        <v>63454</v>
      </c>
    </row>
    <row r="38" spans="2:6">
      <c r="B38" s="365">
        <v>1984</v>
      </c>
      <c r="C38" s="489">
        <v>65106</v>
      </c>
      <c r="D38" s="489">
        <v>62345</v>
      </c>
      <c r="F38" s="142">
        <v>1984</v>
      </c>
    </row>
    <row r="39" spans="2:6">
      <c r="B39" s="365">
        <v>1985</v>
      </c>
      <c r="C39" s="489">
        <v>66676</v>
      </c>
      <c r="D39" s="489">
        <v>63967</v>
      </c>
    </row>
    <row r="40" spans="2:6">
      <c r="B40" s="365">
        <v>1986</v>
      </c>
      <c r="C40" s="489">
        <v>65812</v>
      </c>
      <c r="D40" s="489">
        <v>63467</v>
      </c>
    </row>
    <row r="41" spans="2:6">
      <c r="B41" s="365">
        <v>1987</v>
      </c>
      <c r="C41" s="489">
        <v>66241</v>
      </c>
      <c r="D41" s="489">
        <v>62014</v>
      </c>
      <c r="F41" s="142">
        <v>1987</v>
      </c>
    </row>
    <row r="42" spans="2:6">
      <c r="B42" s="365">
        <v>1988</v>
      </c>
      <c r="C42" s="489">
        <v>66212</v>
      </c>
      <c r="D42" s="489">
        <v>61957</v>
      </c>
    </row>
    <row r="43" spans="2:6">
      <c r="B43" s="365">
        <v>1989</v>
      </c>
      <c r="C43" s="489">
        <v>63480</v>
      </c>
      <c r="D43" s="489">
        <v>65017</v>
      </c>
    </row>
    <row r="44" spans="2:6">
      <c r="B44" s="365">
        <v>1990</v>
      </c>
      <c r="C44" s="489">
        <v>65973</v>
      </c>
      <c r="D44" s="489">
        <v>61527</v>
      </c>
      <c r="F44" s="142">
        <v>1990</v>
      </c>
    </row>
    <row r="45" spans="2:6">
      <c r="B45" s="365">
        <v>1991</v>
      </c>
      <c r="C45" s="489">
        <v>67024</v>
      </c>
      <c r="D45" s="489">
        <v>61041</v>
      </c>
    </row>
    <row r="46" spans="2:6">
      <c r="B46" s="365">
        <v>1992</v>
      </c>
      <c r="C46" s="489">
        <v>65789</v>
      </c>
      <c r="D46" s="489">
        <v>60937</v>
      </c>
    </row>
    <row r="47" spans="2:6">
      <c r="B47" s="365">
        <v>1993</v>
      </c>
      <c r="C47" s="489">
        <v>63337</v>
      </c>
      <c r="D47" s="489">
        <v>64049</v>
      </c>
      <c r="F47" s="142">
        <v>1993</v>
      </c>
    </row>
    <row r="48" spans="2:6">
      <c r="B48" s="365">
        <v>1994</v>
      </c>
      <c r="C48" s="489">
        <v>61656</v>
      </c>
      <c r="D48" s="489">
        <v>59328</v>
      </c>
    </row>
    <row r="49" spans="2:7">
      <c r="B49" s="365">
        <v>1995</v>
      </c>
      <c r="C49" s="489">
        <v>60051</v>
      </c>
      <c r="D49" s="489">
        <v>60500</v>
      </c>
    </row>
    <row r="50" spans="2:7">
      <c r="B50" s="365">
        <v>1996</v>
      </c>
      <c r="C50" s="489">
        <v>59296</v>
      </c>
      <c r="D50" s="489">
        <v>60654</v>
      </c>
      <c r="F50" s="142">
        <v>1996</v>
      </c>
    </row>
    <row r="51" spans="2:7">
      <c r="B51" s="365">
        <v>1997</v>
      </c>
      <c r="C51" s="489">
        <v>59440</v>
      </c>
      <c r="D51" s="489">
        <v>59494</v>
      </c>
    </row>
    <row r="52" spans="2:7">
      <c r="B52" s="365">
        <v>1998</v>
      </c>
      <c r="C52" s="489">
        <v>57319</v>
      </c>
      <c r="D52" s="489">
        <v>59164</v>
      </c>
    </row>
    <row r="53" spans="2:7">
      <c r="B53" s="365">
        <v>1999</v>
      </c>
      <c r="C53" s="489">
        <v>55147</v>
      </c>
      <c r="D53" s="489">
        <v>60281</v>
      </c>
      <c r="F53" s="142">
        <v>1999</v>
      </c>
    </row>
    <row r="54" spans="2:7">
      <c r="B54" s="365">
        <v>2000</v>
      </c>
      <c r="C54" s="489">
        <v>53076</v>
      </c>
      <c r="D54" s="489">
        <v>57799</v>
      </c>
    </row>
    <row r="55" spans="2:7">
      <c r="B55" s="365">
        <v>2001</v>
      </c>
      <c r="C55" s="489">
        <v>52527</v>
      </c>
      <c r="D55" s="489">
        <v>57382</v>
      </c>
    </row>
    <row r="56" spans="2:7">
      <c r="B56" s="365">
        <v>2002</v>
      </c>
      <c r="C56" s="489">
        <v>51270</v>
      </c>
      <c r="D56" s="489">
        <v>58103</v>
      </c>
      <c r="F56" s="142">
        <v>2002</v>
      </c>
    </row>
    <row r="57" spans="2:7">
      <c r="B57" s="365">
        <v>2003</v>
      </c>
      <c r="C57" s="489">
        <v>52432</v>
      </c>
      <c r="D57" s="489">
        <v>58472</v>
      </c>
    </row>
    <row r="58" spans="2:7">
      <c r="B58" s="365">
        <v>2004</v>
      </c>
      <c r="C58" s="489">
        <v>53957</v>
      </c>
      <c r="D58" s="489">
        <v>56187</v>
      </c>
    </row>
    <row r="59" spans="2:7">
      <c r="B59" s="365">
        <v>2005</v>
      </c>
      <c r="C59" s="489">
        <v>54386</v>
      </c>
      <c r="D59" s="489">
        <v>55747</v>
      </c>
      <c r="F59" s="142">
        <v>2005</v>
      </c>
      <c r="G59" s="489"/>
    </row>
    <row r="60" spans="2:7">
      <c r="B60" s="365">
        <v>2006</v>
      </c>
      <c r="C60" s="489">
        <v>55690</v>
      </c>
      <c r="D60" s="489">
        <v>55093</v>
      </c>
      <c r="G60" s="489"/>
    </row>
    <row r="61" spans="2:7">
      <c r="B61" s="365">
        <v>2007</v>
      </c>
      <c r="C61" s="489">
        <v>57781</v>
      </c>
      <c r="D61" s="489">
        <v>55986</v>
      </c>
      <c r="G61" s="489"/>
    </row>
    <row r="62" spans="2:7">
      <c r="B62" s="365">
        <v>2008</v>
      </c>
      <c r="C62" s="489">
        <v>60041</v>
      </c>
      <c r="D62" s="489">
        <v>55700</v>
      </c>
      <c r="F62" s="142">
        <v>2008</v>
      </c>
      <c r="G62" s="489"/>
    </row>
    <row r="63" spans="2:7">
      <c r="B63" s="365">
        <v>2009</v>
      </c>
      <c r="C63" s="489">
        <v>59046</v>
      </c>
      <c r="D63" s="489">
        <v>53856</v>
      </c>
      <c r="G63" s="489"/>
    </row>
    <row r="64" spans="2:7">
      <c r="B64" s="365">
        <v>2010</v>
      </c>
      <c r="C64" s="489">
        <v>58791</v>
      </c>
      <c r="D64" s="489">
        <v>53967</v>
      </c>
      <c r="E64" s="365" t="s">
        <v>42</v>
      </c>
    </row>
    <row r="65" spans="1:8">
      <c r="B65" s="365">
        <v>2011</v>
      </c>
      <c r="C65" s="489">
        <v>58590</v>
      </c>
      <c r="D65" s="489">
        <v>53661</v>
      </c>
      <c r="E65" s="400"/>
      <c r="F65" s="142">
        <v>2011</v>
      </c>
      <c r="G65" s="400"/>
      <c r="H65" s="400"/>
    </row>
    <row r="66" spans="1:8">
      <c r="B66" s="368">
        <v>2012</v>
      </c>
      <c r="C66" s="490">
        <v>58027</v>
      </c>
      <c r="D66" s="490">
        <v>54937</v>
      </c>
      <c r="E66" s="400"/>
      <c r="G66" s="400"/>
      <c r="H66" s="400"/>
    </row>
    <row r="67" spans="1:8" ht="20.25" customHeight="1">
      <c r="A67" s="148" t="s">
        <v>470</v>
      </c>
      <c r="B67" s="377" t="s">
        <v>126</v>
      </c>
      <c r="C67" s="489">
        <v>56831</v>
      </c>
      <c r="D67" s="489">
        <v>55933</v>
      </c>
      <c r="E67" s="400"/>
      <c r="F67" s="155">
        <v>2013</v>
      </c>
      <c r="G67" s="400"/>
      <c r="H67" s="400"/>
    </row>
    <row r="68" spans="1:8">
      <c r="B68" s="377" t="s">
        <v>173</v>
      </c>
      <c r="C68" s="489">
        <v>57310</v>
      </c>
      <c r="D68" s="489">
        <v>52788</v>
      </c>
    </row>
    <row r="69" spans="1:8">
      <c r="B69" s="377" t="s">
        <v>174</v>
      </c>
      <c r="C69" s="489">
        <v>57906</v>
      </c>
      <c r="D69" s="489">
        <v>52706</v>
      </c>
    </row>
    <row r="70" spans="1:8">
      <c r="B70" s="377" t="s">
        <v>175</v>
      </c>
      <c r="C70" s="489">
        <v>58582</v>
      </c>
      <c r="D70" s="489">
        <v>52683</v>
      </c>
      <c r="F70" s="142">
        <v>2016</v>
      </c>
    </row>
    <row r="71" spans="1:8">
      <c r="B71" s="377" t="s">
        <v>176</v>
      </c>
      <c r="C71" s="489">
        <v>59178</v>
      </c>
      <c r="D71" s="489">
        <v>52700</v>
      </c>
    </row>
    <row r="72" spans="1:8">
      <c r="B72" s="377" t="s">
        <v>177</v>
      </c>
      <c r="C72" s="489">
        <v>59672</v>
      </c>
      <c r="D72" s="489">
        <v>52757</v>
      </c>
    </row>
    <row r="73" spans="1:8">
      <c r="B73" s="377" t="s">
        <v>178</v>
      </c>
      <c r="C73" s="489">
        <v>60016</v>
      </c>
      <c r="D73" s="489">
        <v>52867.999999999993</v>
      </c>
      <c r="F73" s="142">
        <v>2019</v>
      </c>
    </row>
    <row r="74" spans="1:8">
      <c r="B74" s="377" t="s">
        <v>179</v>
      </c>
      <c r="C74" s="489">
        <v>60265</v>
      </c>
      <c r="D74" s="489">
        <v>53034</v>
      </c>
    </row>
    <row r="75" spans="1:8">
      <c r="B75" s="377" t="s">
        <v>180</v>
      </c>
      <c r="C75" s="489">
        <v>60433</v>
      </c>
      <c r="D75" s="489">
        <v>53245</v>
      </c>
    </row>
    <row r="76" spans="1:8">
      <c r="B76" s="377" t="s">
        <v>181</v>
      </c>
      <c r="C76" s="489">
        <v>60518</v>
      </c>
      <c r="D76" s="489">
        <v>53509</v>
      </c>
      <c r="F76" s="142">
        <v>2022</v>
      </c>
    </row>
    <row r="77" spans="1:8">
      <c r="B77" s="377" t="s">
        <v>182</v>
      </c>
      <c r="C77" s="489">
        <v>60550</v>
      </c>
      <c r="D77" s="489">
        <v>53822</v>
      </c>
    </row>
    <row r="78" spans="1:8">
      <c r="B78" s="377" t="s">
        <v>183</v>
      </c>
      <c r="C78" s="489">
        <v>60534</v>
      </c>
      <c r="D78" s="489">
        <v>54180</v>
      </c>
    </row>
    <row r="79" spans="1:8">
      <c r="B79" s="377" t="s">
        <v>184</v>
      </c>
      <c r="C79" s="489">
        <v>60455</v>
      </c>
      <c r="D79" s="489">
        <v>54584.999999999993</v>
      </c>
      <c r="F79" s="142">
        <v>2025</v>
      </c>
    </row>
    <row r="80" spans="1:8">
      <c r="B80" s="377" t="s">
        <v>185</v>
      </c>
      <c r="C80" s="489">
        <v>60326</v>
      </c>
      <c r="D80" s="489">
        <v>55052</v>
      </c>
    </row>
    <row r="81" spans="1:7">
      <c r="B81" s="377" t="s">
        <v>186</v>
      </c>
      <c r="C81" s="489">
        <v>60116</v>
      </c>
      <c r="D81" s="489">
        <v>55538</v>
      </c>
    </row>
    <row r="82" spans="1:7">
      <c r="B82" s="377" t="s">
        <v>187</v>
      </c>
      <c r="C82" s="489">
        <v>59828.999999999993</v>
      </c>
      <c r="D82" s="489">
        <v>56071</v>
      </c>
      <c r="F82" s="142">
        <v>2028</v>
      </c>
    </row>
    <row r="83" spans="1:7">
      <c r="B83" s="377" t="s">
        <v>188</v>
      </c>
      <c r="C83" s="489">
        <v>59519</v>
      </c>
      <c r="D83" s="489">
        <v>56628</v>
      </c>
    </row>
    <row r="84" spans="1:7">
      <c r="B84" s="377" t="s">
        <v>189</v>
      </c>
      <c r="C84" s="489">
        <v>59291</v>
      </c>
      <c r="D84" s="489">
        <v>57211</v>
      </c>
    </row>
    <row r="85" spans="1:7">
      <c r="B85" s="377" t="s">
        <v>190</v>
      </c>
      <c r="C85" s="489">
        <v>59016.000000000007</v>
      </c>
      <c r="D85" s="489">
        <v>57829</v>
      </c>
      <c r="F85" s="142">
        <v>2031</v>
      </c>
    </row>
    <row r="86" spans="1:7">
      <c r="B86" s="377" t="s">
        <v>191</v>
      </c>
      <c r="C86" s="489">
        <v>58660</v>
      </c>
      <c r="D86" s="489">
        <v>58445</v>
      </c>
    </row>
    <row r="87" spans="1:7">
      <c r="B87" s="377" t="s">
        <v>192</v>
      </c>
      <c r="C87" s="489">
        <v>58372</v>
      </c>
      <c r="D87" s="489">
        <v>59077</v>
      </c>
    </row>
    <row r="88" spans="1:7">
      <c r="B88" s="377" t="s">
        <v>193</v>
      </c>
      <c r="C88" s="489">
        <v>58184</v>
      </c>
      <c r="D88" s="489">
        <v>59705</v>
      </c>
      <c r="F88" s="142">
        <v>2034</v>
      </c>
    </row>
    <row r="89" spans="1:7">
      <c r="B89" s="377" t="s">
        <v>194</v>
      </c>
      <c r="C89" s="489">
        <v>58096</v>
      </c>
      <c r="D89" s="489">
        <v>60335</v>
      </c>
    </row>
    <row r="90" spans="1:7">
      <c r="B90" s="377" t="s">
        <v>195</v>
      </c>
      <c r="C90" s="489">
        <v>58112</v>
      </c>
      <c r="D90" s="489">
        <v>60953</v>
      </c>
    </row>
    <row r="91" spans="1:7">
      <c r="A91" s="394"/>
      <c r="B91" s="381" t="s">
        <v>196</v>
      </c>
      <c r="C91" s="491">
        <v>58214</v>
      </c>
      <c r="D91" s="491">
        <v>61560</v>
      </c>
      <c r="F91" s="142">
        <v>2037</v>
      </c>
    </row>
    <row r="93" spans="1:7" ht="12" customHeight="1">
      <c r="A93" s="185" t="s">
        <v>506</v>
      </c>
      <c r="E93" s="142"/>
      <c r="F93" s="365"/>
    </row>
    <row r="94" spans="1:7" ht="12" customHeight="1">
      <c r="A94" s="596" t="s">
        <v>672</v>
      </c>
      <c r="B94" s="596"/>
      <c r="C94" s="596"/>
      <c r="D94" s="596"/>
      <c r="E94" s="596"/>
      <c r="F94" s="596"/>
      <c r="G94" s="596"/>
    </row>
    <row r="95" spans="1:7" ht="12" customHeight="1">
      <c r="B95" s="154" t="s">
        <v>42</v>
      </c>
    </row>
    <row r="96" spans="1:7" ht="12" customHeight="1">
      <c r="A96" s="582" t="s">
        <v>491</v>
      </c>
      <c r="B96" s="582"/>
    </row>
  </sheetData>
  <mergeCells count="4">
    <mergeCell ref="A96:B96"/>
    <mergeCell ref="A94:G94"/>
    <mergeCell ref="A2:I2"/>
    <mergeCell ref="A1:E1"/>
  </mergeCells>
  <pageMargins left="0.15748031496062992" right="0.15748031496062992" top="0.98425196850393704" bottom="0.98425196850393704" header="0.51181102362204722" footer="0.51181102362204722"/>
  <pageSetup paperSize="9" scale="35" orientation="landscape" r:id="rId1"/>
  <headerFooter alignWithMargins="0">
    <oddFooter>&amp;L© Crown Copyright 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selection sqref="A1:D1"/>
    </sheetView>
  </sheetViews>
  <sheetFormatPr defaultRowHeight="12.75"/>
  <cols>
    <col min="1" max="1" width="22.5703125" style="365" customWidth="1"/>
    <col min="2" max="7" width="12" style="365" customWidth="1"/>
    <col min="8" max="8" width="9.140625" style="365"/>
    <col min="9" max="9" width="15.5703125" style="365" customWidth="1"/>
    <col min="10" max="16384" width="9.140625" style="365"/>
  </cols>
  <sheetData>
    <row r="1" spans="1:10" s="172" customFormat="1" ht="18" customHeight="1">
      <c r="A1" s="587" t="s">
        <v>463</v>
      </c>
      <c r="B1" s="587"/>
      <c r="C1" s="587"/>
      <c r="D1" s="587"/>
    </row>
    <row r="2" spans="1:10" ht="18" customHeight="1">
      <c r="A2" s="599" t="s">
        <v>692</v>
      </c>
      <c r="B2" s="599"/>
      <c r="C2" s="599"/>
      <c r="D2" s="599"/>
      <c r="E2" s="599"/>
      <c r="F2" s="599"/>
      <c r="G2" s="599"/>
      <c r="H2" s="599"/>
      <c r="I2" s="599"/>
      <c r="J2" s="599"/>
    </row>
    <row r="3" spans="1:10" ht="13.5" customHeight="1">
      <c r="A3" s="164"/>
      <c r="B3" s="164"/>
      <c r="C3" s="164"/>
      <c r="D3" s="164"/>
      <c r="E3" s="164"/>
      <c r="F3" s="164"/>
      <c r="G3" s="163"/>
      <c r="H3" s="250"/>
      <c r="I3" s="250"/>
    </row>
    <row r="4" spans="1:10" ht="18">
      <c r="A4" s="162"/>
      <c r="B4" s="597" t="s">
        <v>779</v>
      </c>
      <c r="C4" s="597"/>
      <c r="D4" s="597"/>
      <c r="E4" s="597"/>
      <c r="F4" s="597"/>
      <c r="G4" s="597"/>
      <c r="H4" s="162"/>
      <c r="I4" s="162"/>
    </row>
    <row r="5" spans="1:10" ht="18.75" customHeight="1">
      <c r="B5" s="598" t="s">
        <v>131</v>
      </c>
      <c r="C5" s="598"/>
      <c r="D5" s="598"/>
      <c r="E5" s="598"/>
      <c r="F5" s="598"/>
      <c r="G5" s="598"/>
    </row>
    <row r="6" spans="1:10" ht="17.25" customHeight="1">
      <c r="A6" s="148" t="s">
        <v>61</v>
      </c>
      <c r="B6" s="148" t="s">
        <v>132</v>
      </c>
      <c r="C6" s="148" t="s">
        <v>133</v>
      </c>
      <c r="D6" s="148" t="s">
        <v>197</v>
      </c>
      <c r="E6" s="148" t="s">
        <v>198</v>
      </c>
      <c r="F6" s="148" t="s">
        <v>199</v>
      </c>
      <c r="G6" s="148" t="s">
        <v>200</v>
      </c>
    </row>
    <row r="7" spans="1:10" ht="17.25" customHeight="1">
      <c r="A7" s="148" t="s">
        <v>201</v>
      </c>
      <c r="B7" s="487">
        <v>964.96400000000006</v>
      </c>
      <c r="C7" s="487">
        <v>938.62699999999995</v>
      </c>
      <c r="D7" s="487">
        <v>1424.548</v>
      </c>
      <c r="E7" s="487">
        <v>979.07399999999996</v>
      </c>
      <c r="F7" s="487">
        <v>694.41200000000003</v>
      </c>
      <c r="G7" s="487">
        <v>778.74599999999998</v>
      </c>
      <c r="I7" s="488"/>
    </row>
    <row r="8" spans="1:10" ht="17.25" customHeight="1">
      <c r="A8" s="148" t="s">
        <v>202</v>
      </c>
      <c r="B8" s="487">
        <v>914.67100000000005</v>
      </c>
      <c r="C8" s="487">
        <v>975.81</v>
      </c>
      <c r="D8" s="487">
        <v>1450.7349999999999</v>
      </c>
      <c r="E8" s="487">
        <v>1046.633</v>
      </c>
      <c r="F8" s="487">
        <v>507.26499999999999</v>
      </c>
      <c r="G8" s="487">
        <v>418.48599999999999</v>
      </c>
      <c r="I8" s="488"/>
    </row>
    <row r="9" spans="1:10" ht="17.25" customHeight="1">
      <c r="A9" s="147" t="s">
        <v>138</v>
      </c>
      <c r="B9" s="161">
        <f t="shared" ref="B9:G9" si="0">B7/B8-1</f>
        <v>5.4984797812546837E-2</v>
      </c>
      <c r="C9" s="161">
        <f t="shared" si="0"/>
        <v>-3.8104753999241625E-2</v>
      </c>
      <c r="D9" s="161">
        <f t="shared" si="0"/>
        <v>-1.8050850086335446E-2</v>
      </c>
      <c r="E9" s="161">
        <f t="shared" si="0"/>
        <v>-6.4548891540778919E-2</v>
      </c>
      <c r="F9" s="161">
        <f t="shared" si="0"/>
        <v>0.36893339773096923</v>
      </c>
      <c r="G9" s="161">
        <f t="shared" si="0"/>
        <v>0.86086511854637915</v>
      </c>
    </row>
    <row r="11" spans="1:10">
      <c r="B11" s="483"/>
      <c r="C11" s="483"/>
      <c r="D11" s="483"/>
      <c r="E11" s="483"/>
      <c r="F11" s="483"/>
      <c r="G11" s="483"/>
    </row>
    <row r="12" spans="1:10">
      <c r="A12" s="160" t="s">
        <v>506</v>
      </c>
    </row>
    <row r="13" spans="1:10">
      <c r="A13" s="159" t="s">
        <v>606</v>
      </c>
      <c r="C13" s="146"/>
    </row>
    <row r="14" spans="1:10">
      <c r="B14" s="483"/>
      <c r="C14" s="483"/>
      <c r="D14" s="483"/>
      <c r="E14" s="483"/>
      <c r="F14" s="483"/>
      <c r="G14" s="483"/>
    </row>
    <row r="15" spans="1:10">
      <c r="A15" s="582" t="s">
        <v>491</v>
      </c>
      <c r="B15" s="582"/>
      <c r="C15" s="488"/>
      <c r="D15" s="488"/>
      <c r="E15" s="488"/>
      <c r="F15" s="488"/>
      <c r="G15" s="488"/>
    </row>
    <row r="16" spans="1:10">
      <c r="B16" s="489"/>
      <c r="C16" s="489"/>
      <c r="D16" s="489"/>
      <c r="E16" s="489"/>
      <c r="F16" s="489"/>
      <c r="G16" s="489"/>
    </row>
    <row r="17" spans="2:7">
      <c r="B17" s="489"/>
      <c r="C17" s="489"/>
      <c r="D17" s="489"/>
      <c r="E17" s="489"/>
      <c r="F17" s="489"/>
      <c r="G17" s="489"/>
    </row>
  </sheetData>
  <mergeCells count="5">
    <mergeCell ref="A15:B15"/>
    <mergeCell ref="A1:D1"/>
    <mergeCell ref="B4:G4"/>
    <mergeCell ref="B5:G5"/>
    <mergeCell ref="A2:J2"/>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sqref="A1:C1"/>
    </sheetView>
  </sheetViews>
  <sheetFormatPr defaultRowHeight="12.75"/>
  <cols>
    <col min="1" max="1" width="15.42578125" style="365" customWidth="1"/>
    <col min="2" max="4" width="19.42578125" style="365" customWidth="1"/>
    <col min="5" max="16384" width="9.140625" style="365"/>
  </cols>
  <sheetData>
    <row r="1" spans="1:10" s="172" customFormat="1" ht="18" customHeight="1">
      <c r="A1" s="587" t="s">
        <v>463</v>
      </c>
      <c r="B1" s="587"/>
      <c r="C1" s="587"/>
    </row>
    <row r="2" spans="1:10" ht="18" customHeight="1">
      <c r="A2" s="600" t="s">
        <v>776</v>
      </c>
      <c r="B2" s="600"/>
      <c r="C2" s="600"/>
      <c r="D2" s="600"/>
      <c r="E2" s="600"/>
      <c r="F2" s="600"/>
      <c r="G2" s="600"/>
    </row>
    <row r="4" spans="1:10" ht="17.25" customHeight="1">
      <c r="A4" s="167" t="s">
        <v>61</v>
      </c>
      <c r="B4" s="167" t="s">
        <v>663</v>
      </c>
      <c r="C4" s="166" t="s">
        <v>473</v>
      </c>
      <c r="D4" s="166" t="s">
        <v>474</v>
      </c>
    </row>
    <row r="5" spans="1:10" ht="19.5" customHeight="1">
      <c r="A5" s="377">
        <v>2012</v>
      </c>
      <c r="B5" s="483">
        <v>273.41595101112148</v>
      </c>
      <c r="C5" s="483">
        <v>314.93985921211208</v>
      </c>
      <c r="D5" s="483">
        <v>588.35581022323356</v>
      </c>
      <c r="I5" s="483"/>
      <c r="J5" s="483"/>
    </row>
    <row r="6" spans="1:10">
      <c r="A6" s="377">
        <v>2013</v>
      </c>
      <c r="B6" s="483">
        <v>271.04208690049899</v>
      </c>
      <c r="C6" s="483">
        <v>314.25611362028565</v>
      </c>
      <c r="D6" s="483">
        <v>585.29820052078458</v>
      </c>
      <c r="I6" s="483"/>
      <c r="J6" s="483"/>
    </row>
    <row r="7" spans="1:10">
      <c r="A7" s="377">
        <v>2014</v>
      </c>
      <c r="B7" s="483">
        <v>269.39926068340026</v>
      </c>
      <c r="C7" s="483">
        <v>313.81876863282957</v>
      </c>
      <c r="D7" s="483">
        <v>583.21802931622972</v>
      </c>
      <c r="I7" s="483"/>
      <c r="J7" s="483"/>
    </row>
    <row r="8" spans="1:10">
      <c r="A8" s="377">
        <v>2015</v>
      </c>
      <c r="B8" s="483">
        <v>268.3319616948304</v>
      </c>
      <c r="C8" s="483">
        <v>313.24957616815652</v>
      </c>
      <c r="D8" s="483">
        <v>581.58153786298703</v>
      </c>
      <c r="I8" s="483"/>
      <c r="J8" s="483"/>
    </row>
    <row r="9" spans="1:10">
      <c r="A9" s="377">
        <v>2016</v>
      </c>
      <c r="B9" s="483">
        <v>268.00288766599709</v>
      </c>
      <c r="C9" s="483">
        <v>311.53868059236311</v>
      </c>
      <c r="D9" s="483">
        <v>579.54156825836026</v>
      </c>
      <c r="I9" s="483"/>
      <c r="J9" s="483"/>
    </row>
    <row r="10" spans="1:10">
      <c r="A10" s="377">
        <v>2017</v>
      </c>
      <c r="B10" s="483">
        <v>267.88226147918931</v>
      </c>
      <c r="C10" s="483">
        <v>307.67547172215359</v>
      </c>
      <c r="D10" s="483">
        <v>575.5577332013429</v>
      </c>
      <c r="I10" s="483"/>
      <c r="J10" s="483"/>
    </row>
    <row r="11" spans="1:10">
      <c r="A11" s="377">
        <v>2018</v>
      </c>
      <c r="B11" s="483">
        <v>268.7579050639244</v>
      </c>
      <c r="C11" s="483">
        <v>304.42554301118071</v>
      </c>
      <c r="D11" s="483">
        <v>573.18344807510516</v>
      </c>
      <c r="I11" s="483"/>
      <c r="J11" s="483"/>
    </row>
    <row r="12" spans="1:10">
      <c r="A12" s="377">
        <v>2019</v>
      </c>
      <c r="B12" s="483">
        <v>268.97465255243026</v>
      </c>
      <c r="C12" s="483">
        <v>297.84337313452181</v>
      </c>
      <c r="D12" s="483">
        <v>566.81802568695207</v>
      </c>
      <c r="I12" s="483"/>
      <c r="J12" s="483"/>
    </row>
    <row r="13" spans="1:10">
      <c r="A13" s="377">
        <v>2020</v>
      </c>
      <c r="B13" s="483">
        <v>268.77343282945225</v>
      </c>
      <c r="C13" s="483">
        <v>291.86434939676309</v>
      </c>
      <c r="D13" s="483">
        <v>560.63778222621534</v>
      </c>
      <c r="I13" s="483"/>
      <c r="J13" s="483"/>
    </row>
    <row r="14" spans="1:10">
      <c r="A14" s="377">
        <v>2021</v>
      </c>
      <c r="B14" s="483">
        <v>270.18612846862322</v>
      </c>
      <c r="C14" s="483">
        <v>295.14478177373906</v>
      </c>
      <c r="D14" s="483">
        <v>565.33091024236228</v>
      </c>
      <c r="I14" s="483"/>
      <c r="J14" s="483"/>
    </row>
    <row r="15" spans="1:10">
      <c r="A15" s="377">
        <v>2022</v>
      </c>
      <c r="B15" s="483">
        <v>272.10498617627655</v>
      </c>
      <c r="C15" s="483">
        <v>301.44127069923695</v>
      </c>
      <c r="D15" s="483">
        <v>573.54625687551356</v>
      </c>
      <c r="I15" s="483"/>
      <c r="J15" s="483"/>
    </row>
    <row r="16" spans="1:10">
      <c r="A16" s="377">
        <v>2023</v>
      </c>
      <c r="B16" s="483">
        <v>273.72064525281667</v>
      </c>
      <c r="C16" s="483">
        <v>308.15979977786719</v>
      </c>
      <c r="D16" s="483">
        <v>581.88044503068386</v>
      </c>
      <c r="I16" s="483"/>
      <c r="J16" s="483"/>
    </row>
    <row r="17" spans="1:10">
      <c r="A17" s="377">
        <v>2024</v>
      </c>
      <c r="B17" s="483">
        <v>274.57125117825035</v>
      </c>
      <c r="C17" s="483">
        <v>315.09734726175913</v>
      </c>
      <c r="D17" s="483">
        <v>589.66859844000942</v>
      </c>
      <c r="F17" s="484"/>
      <c r="I17" s="483"/>
      <c r="J17" s="483"/>
    </row>
    <row r="18" spans="1:10">
      <c r="A18" s="377">
        <v>2025</v>
      </c>
      <c r="B18" s="483">
        <v>275.41399160000458</v>
      </c>
      <c r="C18" s="483">
        <v>322.48486513086368</v>
      </c>
      <c r="D18" s="483">
        <v>597.89885673086826</v>
      </c>
      <c r="I18" s="483"/>
      <c r="J18" s="483"/>
    </row>
    <row r="19" spans="1:10">
      <c r="A19" s="377">
        <v>2026</v>
      </c>
      <c r="B19" s="483">
        <v>276.79542603346613</v>
      </c>
      <c r="C19" s="483">
        <v>329.93241831455362</v>
      </c>
      <c r="D19" s="483">
        <v>606.72784434801974</v>
      </c>
      <c r="I19" s="483"/>
      <c r="J19" s="483"/>
    </row>
    <row r="20" spans="1:10">
      <c r="A20" s="377">
        <v>2027</v>
      </c>
      <c r="B20" s="483">
        <v>277.21562848711744</v>
      </c>
      <c r="C20" s="483">
        <v>337.86201069830048</v>
      </c>
      <c r="D20" s="483">
        <v>615.07763918541809</v>
      </c>
      <c r="I20" s="483"/>
      <c r="J20" s="483"/>
    </row>
    <row r="21" spans="1:10">
      <c r="A21" s="377">
        <v>2028</v>
      </c>
      <c r="B21" s="483">
        <v>278.27185322131686</v>
      </c>
      <c r="C21" s="483">
        <v>346.35890924411922</v>
      </c>
      <c r="D21" s="483">
        <v>624.63076246543619</v>
      </c>
      <c r="I21" s="483"/>
      <c r="J21" s="483"/>
    </row>
    <row r="22" spans="1:10">
      <c r="A22" s="377">
        <v>2029</v>
      </c>
      <c r="B22" s="483">
        <v>280.05438442673983</v>
      </c>
      <c r="C22" s="483">
        <v>355.50440169622112</v>
      </c>
      <c r="D22" s="483">
        <v>635.55878612296101</v>
      </c>
      <c r="I22" s="483"/>
      <c r="J22" s="483"/>
    </row>
    <row r="23" spans="1:10">
      <c r="A23" s="377">
        <v>2030</v>
      </c>
      <c r="B23" s="483">
        <v>281.59293296948914</v>
      </c>
      <c r="C23" s="483">
        <v>364.49140525263857</v>
      </c>
      <c r="D23" s="483">
        <v>646.08433822212771</v>
      </c>
      <c r="I23" s="483"/>
      <c r="J23" s="483"/>
    </row>
    <row r="24" spans="1:10">
      <c r="A24" s="377">
        <v>2031</v>
      </c>
      <c r="B24" s="483">
        <v>282.88283678805431</v>
      </c>
      <c r="C24" s="483">
        <v>373.53662996528323</v>
      </c>
      <c r="D24" s="483">
        <v>656.41946675333759</v>
      </c>
      <c r="I24" s="483"/>
      <c r="J24" s="483"/>
    </row>
    <row r="25" spans="1:10">
      <c r="A25" s="377">
        <v>2032</v>
      </c>
      <c r="B25" s="483">
        <v>283.58390742905067</v>
      </c>
      <c r="C25" s="483">
        <v>381.23481352561066</v>
      </c>
      <c r="D25" s="483">
        <v>664.8187209546611</v>
      </c>
      <c r="I25" s="483"/>
      <c r="J25" s="483"/>
    </row>
    <row r="26" spans="1:10">
      <c r="A26" s="377">
        <v>2033</v>
      </c>
      <c r="B26" s="483">
        <v>284.00251615231946</v>
      </c>
      <c r="C26" s="483">
        <v>388.852709302638</v>
      </c>
      <c r="D26" s="483">
        <v>672.85522545495746</v>
      </c>
      <c r="I26" s="483"/>
      <c r="J26" s="483"/>
    </row>
    <row r="27" spans="1:10">
      <c r="A27" s="377">
        <v>2034</v>
      </c>
      <c r="B27" s="483">
        <v>283.18082922075587</v>
      </c>
      <c r="C27" s="483">
        <v>391.35690261348094</v>
      </c>
      <c r="D27" s="483">
        <v>674.53773183423675</v>
      </c>
      <c r="I27" s="483"/>
      <c r="J27" s="483"/>
    </row>
    <row r="28" spans="1:10">
      <c r="A28" s="377">
        <v>2035</v>
      </c>
      <c r="B28" s="483">
        <v>280.09303864739888</v>
      </c>
      <c r="C28" s="483">
        <v>383.19468687554325</v>
      </c>
      <c r="D28" s="483">
        <v>663.28772552294208</v>
      </c>
      <c r="I28" s="483"/>
      <c r="J28" s="483"/>
    </row>
    <row r="29" spans="1:10">
      <c r="A29" s="377">
        <v>2036</v>
      </c>
      <c r="B29" s="483">
        <v>277.77599064358662</v>
      </c>
      <c r="C29" s="483">
        <v>378.95973088822734</v>
      </c>
      <c r="D29" s="483">
        <v>656.73572153181397</v>
      </c>
      <c r="I29" s="483"/>
      <c r="J29" s="483"/>
    </row>
    <row r="30" spans="1:10">
      <c r="A30" s="381">
        <v>2037</v>
      </c>
      <c r="B30" s="485">
        <v>277.23536896807423</v>
      </c>
      <c r="C30" s="485">
        <v>383.4724781198546</v>
      </c>
      <c r="D30" s="485">
        <v>660.70784708792883</v>
      </c>
      <c r="I30" s="483"/>
      <c r="J30" s="483"/>
    </row>
    <row r="31" spans="1:10">
      <c r="A31" s="486"/>
      <c r="I31" s="483"/>
      <c r="J31" s="483"/>
    </row>
    <row r="32" spans="1:10" ht="12" customHeight="1">
      <c r="A32" s="165" t="s">
        <v>506</v>
      </c>
      <c r="I32" s="483"/>
      <c r="J32" s="483"/>
    </row>
    <row r="33" spans="1:2" ht="12" customHeight="1">
      <c r="A33" s="596" t="s">
        <v>607</v>
      </c>
      <c r="B33" s="596"/>
    </row>
    <row r="34" spans="1:2" ht="12" customHeight="1">
      <c r="A34" s="146"/>
    </row>
    <row r="35" spans="1:2" ht="12" customHeight="1">
      <c r="A35" s="582" t="s">
        <v>491</v>
      </c>
      <c r="B35" s="582"/>
    </row>
  </sheetData>
  <mergeCells count="4">
    <mergeCell ref="A35:B35"/>
    <mergeCell ref="A1:C1"/>
    <mergeCell ref="A33:B33"/>
    <mergeCell ref="A2:G2"/>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61</vt:i4>
      </vt:variant>
      <vt:variant>
        <vt:lpstr>Charts</vt:lpstr>
      </vt:variant>
      <vt:variant>
        <vt:i4>59</vt:i4>
      </vt:variant>
      <vt:variant>
        <vt:lpstr>Named Ranges</vt:lpstr>
      </vt:variant>
      <vt:variant>
        <vt:i4>10</vt:i4>
      </vt:variant>
    </vt:vector>
  </HeadingPairs>
  <TitlesOfParts>
    <vt:vector size="130" baseType="lpstr">
      <vt:lpstr>Contents</vt:lpstr>
      <vt:lpstr>Data 1.1</vt:lpstr>
      <vt:lpstr>Data 1.2</vt:lpstr>
      <vt:lpstr>Data 1.3 </vt:lpstr>
      <vt:lpstr>Data 1.4</vt:lpstr>
      <vt:lpstr>Data 1.5</vt:lpstr>
      <vt:lpstr>Data 1.6</vt:lpstr>
      <vt:lpstr>Data 1.7</vt:lpstr>
      <vt:lpstr>Data 1.8</vt:lpstr>
      <vt:lpstr>Data 1.9</vt:lpstr>
      <vt:lpstr>Data 2.1</vt:lpstr>
      <vt:lpstr>Data 2.2</vt:lpstr>
      <vt:lpstr>Data 2.3</vt:lpstr>
      <vt:lpstr>Data 2.4</vt:lpstr>
      <vt:lpstr>Data 2.5</vt:lpstr>
      <vt:lpstr>Data 2.6</vt:lpstr>
      <vt:lpstr>Data 2.7</vt:lpstr>
      <vt:lpstr>Data 3.1</vt:lpstr>
      <vt:lpstr>Data 3.2(a &amp;b)</vt:lpstr>
      <vt:lpstr>Data 3.3</vt:lpstr>
      <vt:lpstr>Data 4.1</vt:lpstr>
      <vt:lpstr>Data 4.2a</vt:lpstr>
      <vt:lpstr>Data 4.2b</vt:lpstr>
      <vt:lpstr>Data 4.3</vt:lpstr>
      <vt:lpstr>Data 4.4</vt:lpstr>
      <vt:lpstr>Data 4.5</vt:lpstr>
      <vt:lpstr>Data 5.1</vt:lpstr>
      <vt:lpstr>Data 5.2</vt:lpstr>
      <vt:lpstr>Data 5.3</vt:lpstr>
      <vt:lpstr>Data 5.4</vt:lpstr>
      <vt:lpstr>Data 5.5</vt:lpstr>
      <vt:lpstr>Data 5.6</vt:lpstr>
      <vt:lpstr>Data 5.7</vt:lpstr>
      <vt:lpstr>Data 5.8</vt:lpstr>
      <vt:lpstr>Data 6.1</vt:lpstr>
      <vt:lpstr>Data 6.2</vt:lpstr>
      <vt:lpstr>Data 6.3</vt:lpstr>
      <vt:lpstr>Data 6.4</vt:lpstr>
      <vt:lpstr>Data 7.1</vt:lpstr>
      <vt:lpstr>Data 8.1</vt:lpstr>
      <vt:lpstr>Data 8.2</vt:lpstr>
      <vt:lpstr>Data 8.3</vt:lpstr>
      <vt:lpstr>Data 8.4</vt:lpstr>
      <vt:lpstr>Data10.1</vt:lpstr>
      <vt:lpstr>Data 10.2</vt:lpstr>
      <vt:lpstr>Data 10.3</vt:lpstr>
      <vt:lpstr>Data 10.4</vt:lpstr>
      <vt:lpstr>Data 10.5</vt:lpstr>
      <vt:lpstr>Data 10.6</vt:lpstr>
      <vt:lpstr>Data 10.7</vt:lpstr>
      <vt:lpstr>Data 11.1</vt:lpstr>
      <vt:lpstr>Figure 11.2</vt:lpstr>
      <vt:lpstr>Data 11.3</vt:lpstr>
      <vt:lpstr>Data 11.4</vt:lpstr>
      <vt:lpstr>Data 11.5</vt:lpstr>
      <vt:lpstr>Data 11.6</vt:lpstr>
      <vt:lpstr>Data 11.7</vt:lpstr>
      <vt:lpstr>Data 11.8</vt:lpstr>
      <vt:lpstr>Data 11.9</vt:lpstr>
      <vt:lpstr>Data 11.10</vt:lpstr>
      <vt:lpstr>Data 11.11</vt:lpstr>
      <vt:lpstr>Figure 1.1</vt:lpstr>
      <vt:lpstr>Figure 1.2</vt:lpstr>
      <vt:lpstr>Figure 1.3 </vt:lpstr>
      <vt:lpstr>Figure 1.4</vt:lpstr>
      <vt:lpstr>Figure 1.6</vt:lpstr>
      <vt:lpstr>Figure 1.7</vt:lpstr>
      <vt:lpstr>Figure 1.8</vt:lpstr>
      <vt:lpstr>Figure 1.9</vt:lpstr>
      <vt:lpstr>Figure 2.1</vt:lpstr>
      <vt:lpstr>Figure 2.2</vt:lpstr>
      <vt:lpstr>Figure 2.3</vt:lpstr>
      <vt:lpstr>Figure 2.4</vt:lpstr>
      <vt:lpstr>Figure 2.5</vt:lpstr>
      <vt:lpstr>Figure 2.6</vt:lpstr>
      <vt:lpstr>Figure 2.7</vt:lpstr>
      <vt:lpstr>Figure 3.1</vt:lpstr>
      <vt:lpstr>Figure 3.2a</vt:lpstr>
      <vt:lpstr>Figure 3.2b</vt:lpstr>
      <vt:lpstr>Figure 3.3 males</vt:lpstr>
      <vt:lpstr>Figure 3.3 females</vt:lpstr>
      <vt:lpstr>Figure 4.1</vt:lpstr>
      <vt:lpstr>Figure 4.2a</vt:lpstr>
      <vt:lpstr>Figure 4.2b</vt:lpstr>
      <vt:lpstr>Figure 4.3</vt:lpstr>
      <vt:lpstr>Figure 4.4</vt:lpstr>
      <vt:lpstr>Figure 4.5</vt:lpstr>
      <vt:lpstr>Figure 5.1</vt:lpstr>
      <vt:lpstr>Figure 5.2</vt:lpstr>
      <vt:lpstr>Figure 5.3</vt:lpstr>
      <vt:lpstr>Figure 5.4</vt:lpstr>
      <vt:lpstr>Figure 5.5</vt:lpstr>
      <vt:lpstr>Figure 5.8</vt:lpstr>
      <vt:lpstr>Figure 6.1</vt:lpstr>
      <vt:lpstr>Figure 6.2</vt:lpstr>
      <vt:lpstr>Figure 6.3</vt:lpstr>
      <vt:lpstr>Figure 6.4</vt:lpstr>
      <vt:lpstr>Figure 7.1</vt:lpstr>
      <vt:lpstr>Figure 8.1</vt:lpstr>
      <vt:lpstr>Figure 8.3</vt:lpstr>
      <vt:lpstr>Figure 8.4</vt:lpstr>
      <vt:lpstr>Fig 10.1</vt:lpstr>
      <vt:lpstr>Fig 10.2</vt:lpstr>
      <vt:lpstr>Figure 10.3 (males)</vt:lpstr>
      <vt:lpstr>Figure 10.3 (females)</vt:lpstr>
      <vt:lpstr>Figure 10.4</vt:lpstr>
      <vt:lpstr>Figure 10.5</vt:lpstr>
      <vt:lpstr>Figure 10.6</vt:lpstr>
      <vt:lpstr>Figure 10.7 (males)</vt:lpstr>
      <vt:lpstr>Figure 10.7 (females)</vt:lpstr>
      <vt:lpstr>Figure 11.1</vt:lpstr>
      <vt:lpstr>Figure 11.3</vt:lpstr>
      <vt:lpstr>Figure 11.4</vt:lpstr>
      <vt:lpstr>Figure 11.5</vt:lpstr>
      <vt:lpstr>Figure 11.6</vt:lpstr>
      <vt:lpstr>Figure 11.7</vt:lpstr>
      <vt:lpstr>Figure 11.8</vt:lpstr>
      <vt:lpstr>Figure 11.9</vt:lpstr>
      <vt:lpstr>Figure 11.10</vt:lpstr>
      <vt:lpstr>Figure 11.11</vt:lpstr>
      <vt:lpstr>'Data 10.2'!Print_Area</vt:lpstr>
      <vt:lpstr>'Data 10.4'!Print_Area</vt:lpstr>
      <vt:lpstr>'Data 4.2a'!Print_Area</vt:lpstr>
      <vt:lpstr>'Data 4.2b'!Print_Area</vt:lpstr>
      <vt:lpstr>'Data 1.1'!Print_Titles</vt:lpstr>
      <vt:lpstr>'Data 1.2'!Print_Titles</vt:lpstr>
      <vt:lpstr>'Data 1.3 '!Print_Titles</vt:lpstr>
      <vt:lpstr>'Data 1.6'!Print_Titles</vt:lpstr>
      <vt:lpstr>'Data 5.1'!Print_Titles</vt:lpstr>
      <vt:lpstr>'Data 5.4'!Print_Titles</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2015-08-13T16:17:00Z</cp:lastPrinted>
  <dcterms:created xsi:type="dcterms:W3CDTF">2014-08-04T11:36:59Z</dcterms:created>
  <dcterms:modified xsi:type="dcterms:W3CDTF">2015-08-26T08:15:18Z</dcterms:modified>
</cp:coreProperties>
</file>