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820"/>
  </bookViews>
  <sheets>
    <sheet name="results" sheetId="2" r:id="rId1"/>
  </sheets>
  <definedNames>
    <definedName name="IDX" localSheetId="0">results!$A$1</definedName>
    <definedName name="_xlnm.Print_Area" localSheetId="0">results!$A$1:$O$38</definedName>
  </definedNames>
  <calcPr calcId="145621"/>
</workbook>
</file>

<file path=xl/calcChain.xml><?xml version="1.0" encoding="utf-8"?>
<calcChain xmlns="http://schemas.openxmlformats.org/spreadsheetml/2006/main">
  <c r="L18" i="2" l="1"/>
  <c r="N18" i="2" s="1"/>
  <c r="L20" i="2"/>
  <c r="N20" i="2" s="1"/>
  <c r="L21" i="2"/>
  <c r="N21" i="2" s="1"/>
  <c r="L22" i="2"/>
  <c r="N22" i="2" s="1"/>
  <c r="L23" i="2"/>
  <c r="N23" i="2" s="1"/>
  <c r="L24" i="2"/>
  <c r="N24" i="2" s="1"/>
  <c r="L25" i="2"/>
  <c r="N25" i="2" s="1"/>
  <c r="L15" i="2"/>
  <c r="N15" i="2" s="1"/>
  <c r="D27" i="2"/>
  <c r="E27" i="2"/>
  <c r="E30" i="2" s="1"/>
  <c r="F27" i="2"/>
  <c r="F30" i="2" s="1"/>
  <c r="G27" i="2"/>
  <c r="G30" i="2" s="1"/>
  <c r="H27" i="2"/>
  <c r="H30" i="2" s="1"/>
  <c r="I27" i="2"/>
  <c r="I30" i="2" s="1"/>
  <c r="J27" i="2"/>
  <c r="J30" i="2" s="1"/>
  <c r="C27" i="2"/>
  <c r="C30" i="2" s="1"/>
  <c r="L27" i="2" l="1"/>
  <c r="D30" i="2"/>
  <c r="N30" i="2" s="1"/>
  <c r="N29" i="2"/>
</calcChain>
</file>

<file path=xl/sharedStrings.xml><?xml version="1.0" encoding="utf-8"?>
<sst xmlns="http://schemas.openxmlformats.org/spreadsheetml/2006/main" count="56" uniqueCount="33">
  <si>
    <t>White</t>
  </si>
  <si>
    <t>African</t>
  </si>
  <si>
    <t>Carribean or Black</t>
  </si>
  <si>
    <t>Mixed or Multiple ethnic groups</t>
  </si>
  <si>
    <t>Death Registration records for 2012 to 2014, inclusive</t>
  </si>
  <si>
    <t>All Death Registrations in 2012, 2013 or 2014</t>
  </si>
  <si>
    <t>No matching Census record found (or no code in Census)</t>
  </si>
  <si>
    <t>or</t>
  </si>
  <si>
    <t>ethnic</t>
  </si>
  <si>
    <t>Carribbean</t>
  </si>
  <si>
    <t>Black</t>
  </si>
  <si>
    <t>Other</t>
  </si>
  <si>
    <t>group</t>
  </si>
  <si>
    <t>Asian, Asian Scottish or Asian British</t>
  </si>
  <si>
    <t>Other ethnic group</t>
  </si>
  <si>
    <t>Death Registration ethnic group</t>
  </si>
  <si>
    <t>Census ethnic group</t>
  </si>
  <si>
    <t>.</t>
  </si>
  <si>
    <t>of values of 1, 2 or 3 in Table 1</t>
  </si>
  <si>
    <t>adds down</t>
  </si>
  <si>
    <t>adds =&gt;</t>
  </si>
  <si>
    <t>Table 1b: Census ethnicity group by Death Registration ethnic group - for all deaths which were registered in 2012, 2013 or 2014 - sum of values shown in Table 1</t>
  </si>
  <si>
    <t>Total of 'No matching' to 'Other ethnic group'</t>
  </si>
  <si>
    <t>Number not counted because of 'suppression'</t>
  </si>
  <si>
    <t>© Crown Copyright 2017</t>
  </si>
  <si>
    <t>Notes</t>
  </si>
  <si>
    <t>All deaths regist'd in 2012 2013 or 2014</t>
  </si>
  <si>
    <t>Ethnicity NOT provided when death was registered</t>
  </si>
  <si>
    <t>Asian, Asian, Scottish or Asian British</t>
  </si>
  <si>
    <t>Number not counted because of 'suppression' of values of 1, 2 or 3</t>
  </si>
  <si>
    <t>Total 'Ethnicity NOT' to 'Other ethnic'</t>
  </si>
  <si>
    <t>Death registration records which could not be matched to a census record are counted on the 'no matching census record' row.</t>
  </si>
  <si>
    <t>These figures were produced by adding up the numbers that appear in Table 1, with values shown there as '.' counted as '0'. Therefore, some figures are slightly too small, because they do not include any contribution from values of 1, 2 or 3 that were shown as '.' in Table 1. The 'number not counted' row and column indicate the scale of the resulting under-counting.</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</si>
</sst>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b/>
      <sz val="10"/>
      <color rgb="FF000000"/>
      <name val="Arial"/>
      <family val="2"/>
    </font>
    <font>
      <b/>
      <sz val="10"/>
      <color rgb="FFFF0000"/>
      <name val="Arial"/>
      <family val="2"/>
    </font>
    <font>
      <b/>
      <sz val="12"/>
      <color rgb="FF000000"/>
      <name val="Arial"/>
      <family val="2"/>
    </font>
    <font>
      <sz val="8"/>
      <color rgb="FF000000"/>
      <name val="Arial"/>
      <family val="2"/>
    </font>
    <font>
      <b/>
      <sz val="8"/>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5">
    <xf numFmtId="0" fontId="0" fillId="0" borderId="0" xfId="0"/>
    <xf numFmtId="0" fontId="20" fillId="33" borderId="0" xfId="0" applyFont="1" applyFill="1" applyBorder="1" applyAlignment="1"/>
    <xf numFmtId="0" fontId="20" fillId="33" borderId="0" xfId="0" applyFont="1" applyFill="1" applyBorder="1" applyAlignment="1">
      <alignment horizontal="left"/>
    </xf>
    <xf numFmtId="0" fontId="21" fillId="33" borderId="0" xfId="0" applyFont="1" applyFill="1" applyBorder="1" applyAlignment="1">
      <alignment horizontal="left" vertical="top" wrapText="1"/>
    </xf>
    <xf numFmtId="0" fontId="20" fillId="0" borderId="0" xfId="0" applyFont="1" applyFill="1" applyBorder="1" applyAlignment="1"/>
    <xf numFmtId="0" fontId="22" fillId="0" borderId="0" xfId="0" applyFont="1" applyFill="1" applyBorder="1" applyAlignment="1"/>
    <xf numFmtId="0" fontId="20" fillId="0" borderId="0" xfId="0" applyFont="1" applyFill="1" applyBorder="1" applyAlignment="1">
      <alignment horizontal="left"/>
    </xf>
    <xf numFmtId="0" fontId="22" fillId="0" borderId="0" xfId="0" applyFont="1" applyFill="1" applyBorder="1" applyAlignment="1">
      <alignment horizontal="left" vertical="top"/>
    </xf>
    <xf numFmtId="0" fontId="21" fillId="0" borderId="0" xfId="0" applyFont="1" applyFill="1" applyBorder="1" applyAlignment="1">
      <alignment vertical="top"/>
    </xf>
    <xf numFmtId="0" fontId="20" fillId="0" borderId="0" xfId="0" applyFont="1" applyFill="1" applyBorder="1" applyAlignment="1">
      <alignment vertical="top"/>
    </xf>
    <xf numFmtId="0" fontId="14" fillId="0" borderId="0" xfId="0" applyFont="1" applyFill="1" applyBorder="1" applyAlignment="1">
      <alignment horizontal="left" vertical="top"/>
    </xf>
    <xf numFmtId="0" fontId="20" fillId="0" borderId="0" xfId="0" applyFont="1" applyFill="1" applyBorder="1" applyAlignment="1">
      <alignment horizontal="left" vertical="top"/>
    </xf>
    <xf numFmtId="0" fontId="20" fillId="0" borderId="11" xfId="0" applyFont="1" applyFill="1" applyBorder="1" applyAlignment="1">
      <alignment horizontal="right" vertical="top"/>
    </xf>
    <xf numFmtId="0" fontId="20" fillId="0" borderId="0" xfId="0" applyFont="1" applyFill="1" applyBorder="1" applyAlignment="1">
      <alignment horizontal="right" vertical="top"/>
    </xf>
    <xf numFmtId="0" fontId="20" fillId="0" borderId="12" xfId="0" applyFont="1" applyFill="1" applyBorder="1" applyAlignment="1">
      <alignment horizontal="right" vertical="top"/>
    </xf>
    <xf numFmtId="3" fontId="20" fillId="0" borderId="0" xfId="0" applyNumberFormat="1" applyFont="1" applyFill="1" applyBorder="1" applyAlignment="1">
      <alignment horizontal="right" vertical="top"/>
    </xf>
    <xf numFmtId="3" fontId="20" fillId="0" borderId="0" xfId="0" applyNumberFormat="1" applyFont="1" applyFill="1" applyBorder="1" applyAlignment="1"/>
    <xf numFmtId="3" fontId="21" fillId="0" borderId="0" xfId="0" applyNumberFormat="1" applyFont="1" applyFill="1" applyBorder="1" applyAlignment="1">
      <alignment horizontal="right" vertical="top"/>
    </xf>
    <xf numFmtId="3" fontId="21" fillId="0" borderId="0" xfId="0" applyNumberFormat="1" applyFont="1" applyFill="1" applyBorder="1" applyAlignment="1"/>
    <xf numFmtId="3" fontId="20" fillId="0" borderId="10" xfId="0" applyNumberFormat="1" applyFont="1" applyFill="1" applyBorder="1" applyAlignment="1">
      <alignment horizontal="right" vertical="top"/>
    </xf>
    <xf numFmtId="3" fontId="20" fillId="0" borderId="0" xfId="0" applyNumberFormat="1" applyFont="1" applyFill="1" applyBorder="1" applyAlignment="1">
      <alignment horizontal="right"/>
    </xf>
    <xf numFmtId="0" fontId="22" fillId="33" borderId="0" xfId="0" applyFont="1" applyFill="1" applyBorder="1" applyAlignment="1"/>
    <xf numFmtId="0" fontId="24" fillId="33" borderId="0" xfId="0" applyFont="1" applyFill="1" applyBorder="1" applyAlignment="1">
      <alignment vertical="top" wrapText="1"/>
    </xf>
    <xf numFmtId="0" fontId="24" fillId="33" borderId="0" xfId="0" applyFont="1" applyFill="1" applyBorder="1" applyAlignment="1"/>
    <xf numFmtId="0" fontId="24" fillId="33" borderId="0" xfId="0" applyFont="1" applyFill="1" applyBorder="1" applyAlignment="1">
      <alignment vertical="top"/>
    </xf>
    <xf numFmtId="0" fontId="25" fillId="33" borderId="0" xfId="0" applyFont="1" applyFill="1" applyBorder="1" applyAlignment="1">
      <alignment horizontal="left"/>
    </xf>
    <xf numFmtId="0" fontId="24" fillId="33" borderId="0" xfId="0" applyFont="1" applyFill="1" applyBorder="1" applyAlignment="1">
      <alignment horizontal="left"/>
    </xf>
    <xf numFmtId="0" fontId="20" fillId="0" borderId="0" xfId="0" applyFont="1" applyFill="1" applyBorder="1" applyAlignment="1">
      <alignment horizontal="center" wrapText="1"/>
    </xf>
    <xf numFmtId="0" fontId="20" fillId="0" borderId="0" xfId="0" applyFont="1" applyFill="1" applyBorder="1" applyAlignment="1">
      <alignment horizontal="center" vertical="top" wrapText="1"/>
    </xf>
    <xf numFmtId="0" fontId="24" fillId="33" borderId="0" xfId="0" applyFont="1" applyFill="1" applyBorder="1" applyAlignment="1">
      <alignment horizontal="left" wrapText="1"/>
    </xf>
    <xf numFmtId="0" fontId="24" fillId="33" borderId="0" xfId="0" applyFont="1" applyFill="1" applyBorder="1" applyAlignment="1">
      <alignment horizontal="left" vertical="top"/>
    </xf>
    <xf numFmtId="0" fontId="23" fillId="33" borderId="0"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0" borderId="0" xfId="0" applyFont="1" applyFill="1" applyBorder="1" applyAlignment="1">
      <alignment horizontal="left" vertical="top"/>
    </xf>
    <xf numFmtId="0" fontId="20" fillId="0" borderId="13" xfId="0" applyFont="1" applyFill="1" applyBorder="1" applyAlignment="1">
      <alignment horizontal="center"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4"/>
  <sheetViews>
    <sheetView showGridLines="0" tabSelected="1" zoomScaleNormal="100" workbookViewId="0">
      <selection sqref="A1:H2"/>
    </sheetView>
  </sheetViews>
  <sheetFormatPr defaultRowHeight="12.75" x14ac:dyDescent="0.2"/>
  <cols>
    <col min="1" max="1" width="40.85546875" style="2" customWidth="1"/>
    <col min="2" max="2" width="8" style="1" customWidth="1"/>
    <col min="3" max="3" width="8.85546875" style="1" customWidth="1"/>
    <col min="4" max="10" width="10.7109375" style="1" customWidth="1"/>
    <col min="11" max="11" width="3.7109375" style="1" customWidth="1"/>
    <col min="12" max="12" width="10.7109375" style="1" customWidth="1"/>
    <col min="13" max="13" width="3.42578125" style="1" customWidth="1"/>
    <col min="14" max="14" width="9.140625" style="1"/>
    <col min="15" max="15" width="5.5703125" style="1" customWidth="1"/>
    <col min="16" max="16" width="19.7109375" style="1" customWidth="1"/>
    <col min="17" max="16384" width="9.140625" style="1"/>
  </cols>
  <sheetData>
    <row r="1" spans="1:15" ht="15.75" customHeight="1" x14ac:dyDescent="0.2">
      <c r="A1" s="31" t="s">
        <v>21</v>
      </c>
      <c r="B1" s="32"/>
      <c r="C1" s="32"/>
      <c r="D1" s="32"/>
      <c r="E1" s="32"/>
      <c r="F1" s="32"/>
      <c r="G1" s="32"/>
      <c r="H1" s="32"/>
    </row>
    <row r="2" spans="1:15" ht="15.75" customHeight="1" x14ac:dyDescent="0.2">
      <c r="A2" s="32"/>
      <c r="B2" s="32"/>
      <c r="C2" s="32"/>
      <c r="D2" s="32"/>
      <c r="E2" s="32"/>
      <c r="F2" s="32"/>
      <c r="G2" s="32"/>
      <c r="H2" s="32"/>
    </row>
    <row r="3" spans="1:15" x14ac:dyDescent="0.2">
      <c r="A3" s="3"/>
      <c r="B3" s="3"/>
      <c r="C3" s="3"/>
      <c r="D3" s="3"/>
      <c r="E3" s="3"/>
      <c r="F3" s="3"/>
      <c r="G3" s="3"/>
      <c r="H3" s="3"/>
    </row>
    <row r="4" spans="1:15" s="4" customFormat="1" x14ac:dyDescent="0.2">
      <c r="A4" s="33" t="s">
        <v>4</v>
      </c>
      <c r="B4" s="33"/>
      <c r="C4" s="33"/>
      <c r="H4" s="5"/>
    </row>
    <row r="5" spans="1:15" s="4" customFormat="1" x14ac:dyDescent="0.2">
      <c r="A5" s="6"/>
      <c r="B5" s="6"/>
    </row>
    <row r="6" spans="1:15" s="4" customFormat="1" x14ac:dyDescent="0.2">
      <c r="A6" s="7"/>
      <c r="D6" s="8" t="s">
        <v>15</v>
      </c>
      <c r="E6" s="9"/>
      <c r="F6" s="9"/>
      <c r="G6" s="9"/>
      <c r="H6" s="9"/>
      <c r="I6" s="9"/>
      <c r="J6" s="9"/>
      <c r="K6" s="9"/>
      <c r="L6" s="9"/>
      <c r="M6" s="9"/>
    </row>
    <row r="7" spans="1:15" s="4" customFormat="1" x14ac:dyDescent="0.2">
      <c r="A7" s="10"/>
    </row>
    <row r="8" spans="1:15" s="4" customFormat="1" ht="12.75" customHeight="1" x14ac:dyDescent="0.2">
      <c r="A8" s="11"/>
      <c r="C8" s="34" t="s">
        <v>26</v>
      </c>
      <c r="D8" s="34" t="s">
        <v>27</v>
      </c>
      <c r="E8" s="12" t="s">
        <v>0</v>
      </c>
      <c r="F8" s="28" t="s">
        <v>3</v>
      </c>
      <c r="G8" s="28" t="s">
        <v>28</v>
      </c>
      <c r="H8" s="13" t="s">
        <v>1</v>
      </c>
      <c r="I8" s="13" t="s">
        <v>9</v>
      </c>
      <c r="J8" s="14" t="s">
        <v>11</v>
      </c>
      <c r="K8" s="13"/>
      <c r="L8" s="28" t="s">
        <v>30</v>
      </c>
      <c r="N8" s="27" t="s">
        <v>29</v>
      </c>
      <c r="O8" s="27"/>
    </row>
    <row r="9" spans="1:15" s="4" customFormat="1" x14ac:dyDescent="0.2">
      <c r="A9" s="11"/>
      <c r="C9" s="34"/>
      <c r="D9" s="34"/>
      <c r="E9" s="12"/>
      <c r="F9" s="28"/>
      <c r="G9" s="28"/>
      <c r="H9" s="13"/>
      <c r="I9" s="13" t="s">
        <v>7</v>
      </c>
      <c r="J9" s="14" t="s">
        <v>8</v>
      </c>
      <c r="K9" s="13"/>
      <c r="L9" s="28"/>
      <c r="N9" s="27"/>
      <c r="O9" s="27"/>
    </row>
    <row r="10" spans="1:15" s="4" customFormat="1" x14ac:dyDescent="0.2">
      <c r="A10" s="11"/>
      <c r="C10" s="34"/>
      <c r="D10" s="34"/>
      <c r="E10" s="12"/>
      <c r="F10" s="28"/>
      <c r="G10" s="28"/>
      <c r="H10" s="13"/>
      <c r="I10" s="13" t="s">
        <v>10</v>
      </c>
      <c r="J10" s="14" t="s">
        <v>12</v>
      </c>
      <c r="K10" s="13"/>
      <c r="L10" s="28"/>
      <c r="N10" s="27"/>
      <c r="O10" s="27"/>
    </row>
    <row r="11" spans="1:15" s="4" customFormat="1" x14ac:dyDescent="0.2">
      <c r="C11" s="34"/>
      <c r="D11" s="34"/>
      <c r="E11" s="12"/>
      <c r="F11" s="28"/>
      <c r="G11" s="28"/>
      <c r="H11" s="13"/>
      <c r="I11" s="13"/>
      <c r="J11" s="14"/>
      <c r="K11" s="13"/>
      <c r="L11" s="28"/>
      <c r="N11" s="27"/>
      <c r="O11" s="27"/>
    </row>
    <row r="12" spans="1:15" s="4" customFormat="1" x14ac:dyDescent="0.2">
      <c r="C12" s="34"/>
      <c r="D12" s="34"/>
      <c r="E12" s="12"/>
      <c r="F12" s="28"/>
      <c r="G12" s="28"/>
      <c r="H12" s="13"/>
      <c r="I12" s="13"/>
      <c r="J12" s="14"/>
      <c r="K12" s="13"/>
      <c r="L12" s="28"/>
      <c r="N12" s="27"/>
      <c r="O12" s="27"/>
    </row>
    <row r="13" spans="1:15" s="4" customFormat="1" x14ac:dyDescent="0.2">
      <c r="A13" s="11"/>
      <c r="C13" s="34"/>
      <c r="D13" s="34"/>
      <c r="E13" s="12"/>
      <c r="F13" s="28"/>
      <c r="G13" s="28"/>
      <c r="H13" s="13"/>
      <c r="I13" s="13"/>
      <c r="J13" s="14"/>
      <c r="K13" s="13"/>
      <c r="L13" s="28"/>
      <c r="N13" s="27"/>
      <c r="O13" s="27"/>
    </row>
    <row r="14" spans="1:15" s="4" customFormat="1" x14ac:dyDescent="0.2">
      <c r="A14" s="11"/>
      <c r="C14" s="13"/>
      <c r="D14" s="13"/>
      <c r="E14" s="13"/>
      <c r="F14" s="13"/>
      <c r="G14" s="13"/>
      <c r="H14" s="13"/>
      <c r="I14" s="13"/>
      <c r="J14" s="13"/>
      <c r="K14" s="13"/>
      <c r="L14" s="13"/>
    </row>
    <row r="15" spans="1:15" s="4" customFormat="1" x14ac:dyDescent="0.2">
      <c r="A15" s="11" t="s">
        <v>5</v>
      </c>
      <c r="C15" s="15">
        <v>163876</v>
      </c>
      <c r="D15" s="15">
        <v>6644</v>
      </c>
      <c r="E15" s="15">
        <v>156309</v>
      </c>
      <c r="F15" s="15">
        <v>42</v>
      </c>
      <c r="G15" s="15">
        <v>725</v>
      </c>
      <c r="H15" s="15">
        <v>66</v>
      </c>
      <c r="I15" s="15">
        <v>42</v>
      </c>
      <c r="J15" s="15">
        <v>48</v>
      </c>
      <c r="K15" s="15"/>
      <c r="L15" s="15">
        <f>SUM(D15:J15)</f>
        <v>163876</v>
      </c>
      <c r="M15" s="16"/>
      <c r="N15" s="16">
        <f>C15-L15</f>
        <v>0</v>
      </c>
      <c r="O15" s="16"/>
    </row>
    <row r="16" spans="1:15" s="4" customFormat="1" x14ac:dyDescent="0.2">
      <c r="A16" s="11"/>
      <c r="C16" s="17"/>
      <c r="D16" s="15"/>
      <c r="E16" s="15"/>
      <c r="F16" s="15"/>
      <c r="G16" s="15"/>
      <c r="H16" s="15"/>
      <c r="I16" s="15"/>
      <c r="J16" s="15"/>
      <c r="K16" s="15"/>
      <c r="L16" s="15"/>
      <c r="M16" s="16"/>
      <c r="N16" s="16"/>
      <c r="O16" s="16"/>
    </row>
    <row r="17" spans="1:15" s="4" customFormat="1" x14ac:dyDescent="0.2">
      <c r="A17" s="33" t="s">
        <v>16</v>
      </c>
      <c r="B17" s="33"/>
      <c r="C17" s="18"/>
      <c r="D17" s="16"/>
      <c r="E17" s="16"/>
      <c r="F17" s="16"/>
      <c r="G17" s="16"/>
      <c r="H17" s="16"/>
      <c r="I17" s="16"/>
      <c r="J17" s="16"/>
      <c r="K17" s="16"/>
      <c r="L17" s="15"/>
      <c r="M17" s="16"/>
      <c r="N17" s="16"/>
      <c r="O17" s="16"/>
    </row>
    <row r="18" spans="1:15" s="4" customFormat="1" x14ac:dyDescent="0.2">
      <c r="A18" s="11" t="s">
        <v>6</v>
      </c>
      <c r="C18" s="15">
        <v>17609</v>
      </c>
      <c r="D18" s="15">
        <v>1183</v>
      </c>
      <c r="E18" s="15">
        <v>16123</v>
      </c>
      <c r="F18" s="15">
        <v>11</v>
      </c>
      <c r="G18" s="15">
        <v>224</v>
      </c>
      <c r="H18" s="15">
        <v>31</v>
      </c>
      <c r="I18" s="15">
        <v>12</v>
      </c>
      <c r="J18" s="15">
        <v>21</v>
      </c>
      <c r="K18" s="15"/>
      <c r="L18" s="15">
        <f t="shared" ref="L18:L27" si="0">SUM(D18:J18)</f>
        <v>17605</v>
      </c>
      <c r="M18" s="16"/>
      <c r="N18" s="16">
        <f t="shared" ref="N18:N25" si="1">C18-L18</f>
        <v>4</v>
      </c>
      <c r="O18" s="16"/>
    </row>
    <row r="19" spans="1:15" s="4" customFormat="1" x14ac:dyDescent="0.2">
      <c r="A19" s="11"/>
      <c r="C19" s="15"/>
      <c r="D19" s="15"/>
      <c r="E19" s="15"/>
      <c r="F19" s="15"/>
      <c r="G19" s="15"/>
      <c r="H19" s="15"/>
      <c r="I19" s="15"/>
      <c r="J19" s="15"/>
      <c r="K19" s="15"/>
      <c r="L19" s="15"/>
      <c r="M19" s="16"/>
      <c r="N19" s="16"/>
      <c r="O19" s="16"/>
    </row>
    <row r="20" spans="1:15" s="4" customFormat="1" x14ac:dyDescent="0.2">
      <c r="A20" s="11" t="s">
        <v>0</v>
      </c>
      <c r="C20" s="15">
        <v>145313</v>
      </c>
      <c r="D20" s="15">
        <v>5329</v>
      </c>
      <c r="E20" s="19">
        <v>139884</v>
      </c>
      <c r="F20" s="15">
        <v>14</v>
      </c>
      <c r="G20" s="15">
        <v>27</v>
      </c>
      <c r="H20" s="15">
        <v>4</v>
      </c>
      <c r="I20" s="15" t="s">
        <v>17</v>
      </c>
      <c r="J20" s="15">
        <v>9</v>
      </c>
      <c r="K20" s="15"/>
      <c r="L20" s="15">
        <f t="shared" si="0"/>
        <v>145267</v>
      </c>
      <c r="M20" s="16"/>
      <c r="N20" s="16">
        <f t="shared" si="1"/>
        <v>46</v>
      </c>
      <c r="O20" s="16"/>
    </row>
    <row r="21" spans="1:15" s="4" customFormat="1" x14ac:dyDescent="0.2">
      <c r="A21" s="11" t="s">
        <v>3</v>
      </c>
      <c r="C21" s="15">
        <v>88</v>
      </c>
      <c r="D21" s="15">
        <v>7</v>
      </c>
      <c r="E21" s="15">
        <v>71</v>
      </c>
      <c r="F21" s="19">
        <v>5</v>
      </c>
      <c r="G21" s="15" t="s">
        <v>17</v>
      </c>
      <c r="H21" s="15" t="s">
        <v>17</v>
      </c>
      <c r="I21" s="15" t="s">
        <v>17</v>
      </c>
      <c r="J21" s="15" t="s">
        <v>17</v>
      </c>
      <c r="K21" s="15"/>
      <c r="L21" s="15">
        <f t="shared" si="0"/>
        <v>83</v>
      </c>
      <c r="M21" s="16"/>
      <c r="N21" s="16">
        <f t="shared" si="1"/>
        <v>5</v>
      </c>
      <c r="O21" s="16"/>
    </row>
    <row r="22" spans="1:15" s="4" customFormat="1" x14ac:dyDescent="0.2">
      <c r="A22" s="11" t="s">
        <v>13</v>
      </c>
      <c r="C22" s="15">
        <v>704</v>
      </c>
      <c r="D22" s="15">
        <v>98</v>
      </c>
      <c r="E22" s="15">
        <v>141</v>
      </c>
      <c r="F22" s="15" t="s">
        <v>17</v>
      </c>
      <c r="G22" s="19">
        <v>441</v>
      </c>
      <c r="H22" s="15" t="s">
        <v>17</v>
      </c>
      <c r="I22" s="15" t="s">
        <v>17</v>
      </c>
      <c r="J22" s="15" t="s">
        <v>17</v>
      </c>
      <c r="K22" s="15"/>
      <c r="L22" s="15">
        <f t="shared" si="0"/>
        <v>680</v>
      </c>
      <c r="M22" s="16"/>
      <c r="N22" s="16">
        <f t="shared" si="1"/>
        <v>24</v>
      </c>
      <c r="O22" s="16"/>
    </row>
    <row r="23" spans="1:15" s="4" customFormat="1" x14ac:dyDescent="0.2">
      <c r="A23" s="11" t="s">
        <v>1</v>
      </c>
      <c r="C23" s="15">
        <v>65</v>
      </c>
      <c r="D23" s="15">
        <v>11</v>
      </c>
      <c r="E23" s="15">
        <v>18</v>
      </c>
      <c r="F23" s="15" t="s">
        <v>17</v>
      </c>
      <c r="G23" s="15" t="s">
        <v>17</v>
      </c>
      <c r="H23" s="19">
        <v>21</v>
      </c>
      <c r="I23" s="15" t="s">
        <v>17</v>
      </c>
      <c r="J23" s="15" t="s">
        <v>17</v>
      </c>
      <c r="K23" s="15"/>
      <c r="L23" s="15">
        <f t="shared" si="0"/>
        <v>50</v>
      </c>
      <c r="M23" s="16"/>
      <c r="N23" s="16">
        <f t="shared" si="1"/>
        <v>15</v>
      </c>
      <c r="O23" s="16"/>
    </row>
    <row r="24" spans="1:15" s="4" customFormat="1" x14ac:dyDescent="0.2">
      <c r="A24" s="11" t="s">
        <v>2</v>
      </c>
      <c r="C24" s="15">
        <v>38</v>
      </c>
      <c r="D24" s="15">
        <v>4</v>
      </c>
      <c r="E24" s="15">
        <v>13</v>
      </c>
      <c r="F24" s="15" t="s">
        <v>17</v>
      </c>
      <c r="G24" s="15" t="s">
        <v>17</v>
      </c>
      <c r="H24" s="15" t="s">
        <v>17</v>
      </c>
      <c r="I24" s="19">
        <v>10</v>
      </c>
      <c r="J24" s="15" t="s">
        <v>17</v>
      </c>
      <c r="K24" s="15"/>
      <c r="L24" s="15">
        <f t="shared" si="0"/>
        <v>27</v>
      </c>
      <c r="M24" s="16"/>
      <c r="N24" s="16">
        <f t="shared" si="1"/>
        <v>11</v>
      </c>
      <c r="O24" s="16"/>
    </row>
    <row r="25" spans="1:15" s="4" customFormat="1" x14ac:dyDescent="0.2">
      <c r="A25" s="11" t="s">
        <v>14</v>
      </c>
      <c r="C25" s="15">
        <v>57</v>
      </c>
      <c r="D25" s="15">
        <v>7</v>
      </c>
      <c r="E25" s="15">
        <v>30</v>
      </c>
      <c r="F25" s="15" t="s">
        <v>17</v>
      </c>
      <c r="G25" s="15" t="s">
        <v>17</v>
      </c>
      <c r="H25" s="15" t="s">
        <v>17</v>
      </c>
      <c r="I25" s="15" t="s">
        <v>17</v>
      </c>
      <c r="J25" s="19">
        <v>6</v>
      </c>
      <c r="K25" s="15"/>
      <c r="L25" s="15">
        <f t="shared" si="0"/>
        <v>43</v>
      </c>
      <c r="M25" s="16"/>
      <c r="N25" s="16">
        <f t="shared" si="1"/>
        <v>14</v>
      </c>
      <c r="O25" s="16"/>
    </row>
    <row r="26" spans="1:15" s="4" customFormat="1" x14ac:dyDescent="0.2">
      <c r="A26" s="6"/>
      <c r="C26" s="16"/>
      <c r="D26" s="16"/>
      <c r="E26" s="16"/>
      <c r="F26" s="16"/>
      <c r="G26" s="16"/>
      <c r="H26" s="16"/>
      <c r="I26" s="16"/>
      <c r="J26" s="16"/>
      <c r="K26" s="16"/>
      <c r="L26" s="15"/>
      <c r="M26" s="16"/>
      <c r="N26" s="16"/>
      <c r="O26" s="16"/>
    </row>
    <row r="27" spans="1:15" s="4" customFormat="1" x14ac:dyDescent="0.2">
      <c r="A27" s="6" t="s">
        <v>22</v>
      </c>
      <c r="C27" s="16">
        <f>C18+SUM(C20:C25)</f>
        <v>163874</v>
      </c>
      <c r="D27" s="16">
        <f t="shared" ref="D27:J27" si="2">D18+SUM(D20:D25)</f>
        <v>6639</v>
      </c>
      <c r="E27" s="16">
        <f t="shared" si="2"/>
        <v>156280</v>
      </c>
      <c r="F27" s="16">
        <f t="shared" si="2"/>
        <v>30</v>
      </c>
      <c r="G27" s="16">
        <f t="shared" si="2"/>
        <v>692</v>
      </c>
      <c r="H27" s="16">
        <f t="shared" si="2"/>
        <v>56</v>
      </c>
      <c r="I27" s="16">
        <f t="shared" si="2"/>
        <v>22</v>
      </c>
      <c r="J27" s="16">
        <f t="shared" si="2"/>
        <v>36</v>
      </c>
      <c r="K27" s="16"/>
      <c r="L27" s="15">
        <f t="shared" si="0"/>
        <v>163755</v>
      </c>
      <c r="M27" s="16"/>
      <c r="N27" s="16"/>
      <c r="O27" s="16"/>
    </row>
    <row r="28" spans="1:15" s="4" customFormat="1" x14ac:dyDescent="0.2">
      <c r="A28" s="6"/>
      <c r="C28" s="16"/>
      <c r="D28" s="16"/>
      <c r="E28" s="16"/>
      <c r="F28" s="16"/>
      <c r="G28" s="16"/>
      <c r="H28" s="16"/>
      <c r="I28" s="16"/>
      <c r="J28" s="16"/>
      <c r="K28" s="16"/>
      <c r="L28" s="16"/>
      <c r="M28" s="16"/>
      <c r="N28" s="16" t="s">
        <v>19</v>
      </c>
      <c r="O28" s="16"/>
    </row>
    <row r="29" spans="1:15" s="4" customFormat="1" x14ac:dyDescent="0.2">
      <c r="A29" s="6" t="s">
        <v>23</v>
      </c>
      <c r="C29" s="16"/>
      <c r="D29" s="16"/>
      <c r="E29" s="16"/>
      <c r="F29" s="16"/>
      <c r="G29" s="16"/>
      <c r="H29" s="16"/>
      <c r="I29" s="16"/>
      <c r="J29" s="16"/>
      <c r="K29" s="16"/>
      <c r="L29" s="16"/>
      <c r="M29" s="16"/>
      <c r="N29" s="16">
        <f>SUM(N18:N25)</f>
        <v>119</v>
      </c>
      <c r="O29" s="16"/>
    </row>
    <row r="30" spans="1:15" s="4" customFormat="1" x14ac:dyDescent="0.2">
      <c r="A30" s="6" t="s">
        <v>18</v>
      </c>
      <c r="C30" s="16">
        <f>C15-C27</f>
        <v>2</v>
      </c>
      <c r="D30" s="16">
        <f t="shared" ref="D30:J30" si="3">D15-D27</f>
        <v>5</v>
      </c>
      <c r="E30" s="16">
        <f t="shared" si="3"/>
        <v>29</v>
      </c>
      <c r="F30" s="16">
        <f t="shared" si="3"/>
        <v>12</v>
      </c>
      <c r="G30" s="16">
        <f t="shared" si="3"/>
        <v>33</v>
      </c>
      <c r="H30" s="16">
        <f t="shared" si="3"/>
        <v>10</v>
      </c>
      <c r="I30" s="16">
        <f t="shared" si="3"/>
        <v>20</v>
      </c>
      <c r="J30" s="16">
        <f t="shared" si="3"/>
        <v>12</v>
      </c>
      <c r="K30" s="16"/>
      <c r="L30" s="16"/>
      <c r="M30" s="20" t="s">
        <v>20</v>
      </c>
      <c r="N30" s="16">
        <f>SUM(D30:J30)</f>
        <v>121</v>
      </c>
      <c r="O30" s="16"/>
    </row>
    <row r="33" spans="1:16" s="23" customFormat="1" ht="11.25" customHeight="1" x14ac:dyDescent="0.2">
      <c r="A33" s="25" t="s">
        <v>25</v>
      </c>
      <c r="B33" s="25"/>
    </row>
    <row r="34" spans="1:16" s="23" customFormat="1" ht="11.25" customHeight="1" x14ac:dyDescent="0.2">
      <c r="A34" s="30" t="s">
        <v>31</v>
      </c>
      <c r="B34" s="30"/>
      <c r="C34" s="30"/>
      <c r="D34" s="30"/>
      <c r="E34" s="30"/>
      <c r="F34" s="30"/>
      <c r="G34" s="22"/>
      <c r="H34" s="22"/>
      <c r="I34" s="22"/>
      <c r="J34" s="22"/>
      <c r="K34" s="22"/>
      <c r="L34" s="22"/>
      <c r="M34" s="22"/>
      <c r="N34" s="24"/>
      <c r="O34" s="24"/>
      <c r="P34" s="24"/>
    </row>
    <row r="35" spans="1:16" s="23" customFormat="1" ht="11.25" customHeight="1" x14ac:dyDescent="0.2">
      <c r="A35" s="29" t="s">
        <v>32</v>
      </c>
      <c r="B35" s="29"/>
      <c r="C35" s="29"/>
      <c r="D35" s="29"/>
      <c r="E35" s="29"/>
      <c r="F35" s="29"/>
      <c r="G35" s="29"/>
      <c r="H35" s="29"/>
      <c r="I35" s="29"/>
      <c r="J35" s="29"/>
      <c r="K35" s="29"/>
      <c r="L35" s="29"/>
      <c r="M35" s="29"/>
      <c r="N35" s="29"/>
      <c r="O35" s="29"/>
      <c r="P35" s="24"/>
    </row>
    <row r="36" spans="1:16" s="23" customFormat="1" ht="11.25" customHeight="1" x14ac:dyDescent="0.2">
      <c r="A36" s="29"/>
      <c r="B36" s="29"/>
      <c r="C36" s="29"/>
      <c r="D36" s="29"/>
      <c r="E36" s="29"/>
      <c r="F36" s="29"/>
      <c r="G36" s="29"/>
      <c r="H36" s="29"/>
      <c r="I36" s="29"/>
      <c r="J36" s="29"/>
      <c r="K36" s="29"/>
      <c r="L36" s="29"/>
      <c r="M36" s="29"/>
      <c r="N36" s="29"/>
      <c r="O36" s="29"/>
      <c r="P36" s="24"/>
    </row>
    <row r="37" spans="1:16" s="23" customFormat="1" ht="11.25" customHeight="1" x14ac:dyDescent="0.2">
      <c r="A37" s="22"/>
      <c r="B37" s="22"/>
      <c r="C37" s="22"/>
      <c r="D37" s="22"/>
      <c r="E37" s="22"/>
      <c r="F37" s="22"/>
      <c r="G37" s="22"/>
      <c r="H37" s="22"/>
      <c r="I37" s="22"/>
      <c r="J37" s="22"/>
      <c r="K37" s="22"/>
      <c r="L37" s="22"/>
      <c r="M37" s="22"/>
      <c r="N37" s="24"/>
      <c r="O37" s="24"/>
      <c r="P37" s="24"/>
    </row>
    <row r="38" spans="1:16" s="23" customFormat="1" ht="11.25" customHeight="1" x14ac:dyDescent="0.2">
      <c r="A38" s="26" t="s">
        <v>24</v>
      </c>
      <c r="B38" s="26"/>
    </row>
    <row r="40" spans="1:16" x14ac:dyDescent="0.2">
      <c r="A40" s="1"/>
      <c r="B40" s="2"/>
      <c r="M40" s="21"/>
    </row>
    <row r="41" spans="1:16" x14ac:dyDescent="0.2">
      <c r="B41" s="2"/>
    </row>
    <row r="42" spans="1:16" x14ac:dyDescent="0.2">
      <c r="A42" s="1"/>
      <c r="B42" s="2"/>
    </row>
    <row r="43" spans="1:16" x14ac:dyDescent="0.2">
      <c r="B43" s="2"/>
    </row>
    <row r="44" spans="1:16" x14ac:dyDescent="0.2">
      <c r="B44" s="2"/>
    </row>
  </sheetData>
  <mergeCells count="13">
    <mergeCell ref="A1:H2"/>
    <mergeCell ref="A4:C4"/>
    <mergeCell ref="A17:B17"/>
    <mergeCell ref="C8:C13"/>
    <mergeCell ref="D8:D13"/>
    <mergeCell ref="F8:F13"/>
    <mergeCell ref="G8:G13"/>
    <mergeCell ref="A33:B33"/>
    <mergeCell ref="A38:B38"/>
    <mergeCell ref="N8:O13"/>
    <mergeCell ref="L8:L13"/>
    <mergeCell ref="A35:O36"/>
    <mergeCell ref="A34:F34"/>
  </mergeCells>
  <pageMargins left="0.23622047244094491" right="0.23622047244094491" top="0.74803149606299213" bottom="0.74803149606299213" header="0.31496062992125984" footer="0.31496062992125984"/>
  <pageSetup paperSize="9" scale="88" fitToHeight="0" orientation="landscape" r:id="rId1"/>
  <headerFooter>
    <oddFooter>&amp;L&amp;Z&amp;F</oddFooter>
  </headerFooter>
  <ignoredErrors>
    <ignoredError sqref="L15 L18"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results</vt:lpstr>
      <vt:lpstr>results!IDX</vt:lpstr>
      <vt:lpstr>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u209365</cp:lastModifiedBy>
  <cp:lastPrinted>2017-02-07T14:47:59Z</cp:lastPrinted>
  <dcterms:created xsi:type="dcterms:W3CDTF">2016-10-12T11:48:17Z</dcterms:created>
  <dcterms:modified xsi:type="dcterms:W3CDTF">2017-03-10T15:30:48Z</dcterms:modified>
</cp:coreProperties>
</file>