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820"/>
  </bookViews>
  <sheets>
    <sheet name="results" sheetId="2" r:id="rId1"/>
  </sheets>
  <definedNames>
    <definedName name="IDX" localSheetId="0">results!$A$1</definedName>
    <definedName name="_xlnm.Print_Area" localSheetId="0">results!$A$1:$N$58</definedName>
  </definedNames>
  <calcPr calcId="145621"/>
</workbook>
</file>

<file path=xl/calcChain.xml><?xml version="1.0" encoding="utf-8"?>
<calcChain xmlns="http://schemas.openxmlformats.org/spreadsheetml/2006/main">
  <c r="L51" i="2" l="1"/>
  <c r="M51" i="2"/>
  <c r="L40" i="2"/>
  <c r="L43" i="2" s="1"/>
  <c r="M40" i="2"/>
  <c r="L31" i="2"/>
  <c r="M31" i="2"/>
  <c r="M43" i="2" l="1"/>
  <c r="D51" i="2"/>
  <c r="E51" i="2"/>
  <c r="F51" i="2"/>
  <c r="G51" i="2"/>
  <c r="H51" i="2"/>
  <c r="I51" i="2"/>
  <c r="J51" i="2"/>
  <c r="D40" i="2"/>
  <c r="E40" i="2"/>
  <c r="F40" i="2"/>
  <c r="F43" i="2" s="1"/>
  <c r="G40" i="2"/>
  <c r="H40" i="2"/>
  <c r="I40" i="2"/>
  <c r="J40" i="2"/>
  <c r="J43" i="2" s="1"/>
  <c r="D31" i="2"/>
  <c r="E31" i="2"/>
  <c r="F31" i="2"/>
  <c r="G31" i="2"/>
  <c r="H31" i="2"/>
  <c r="I31" i="2"/>
  <c r="J31" i="2"/>
  <c r="C51" i="2"/>
  <c r="C40" i="2"/>
  <c r="C31" i="2"/>
  <c r="G43" i="2" l="1"/>
  <c r="C43" i="2"/>
  <c r="H43" i="2"/>
  <c r="D43" i="2"/>
  <c r="I43" i="2"/>
  <c r="E43" i="2"/>
</calcChain>
</file>

<file path=xl/sharedStrings.xml><?xml version="1.0" encoding="utf-8"?>
<sst xmlns="http://schemas.openxmlformats.org/spreadsheetml/2006/main" count="75" uniqueCount="60">
  <si>
    <t>Scottish</t>
  </si>
  <si>
    <t>Irish</t>
  </si>
  <si>
    <t>Polish</t>
  </si>
  <si>
    <t>British</t>
  </si>
  <si>
    <t>Other</t>
  </si>
  <si>
    <t>Pakistani,</t>
  </si>
  <si>
    <t>Indian,</t>
  </si>
  <si>
    <t>Chinese,</t>
  </si>
  <si>
    <t>White</t>
  </si>
  <si>
    <t>or</t>
  </si>
  <si>
    <t>Pakistani</t>
  </si>
  <si>
    <t>Indian</t>
  </si>
  <si>
    <t>Chinese</t>
  </si>
  <si>
    <t>Scottish,</t>
  </si>
  <si>
    <t>Table X: Estimated numbers of deaths for certain ethnicities - using data for the deaths which were registered in 2012, 2013 or 2014</t>
  </si>
  <si>
    <t>Death Registration records for which the person was said to be of that ethnicity</t>
  </si>
  <si>
    <t>a1</t>
  </si>
  <si>
    <t>a2</t>
  </si>
  <si>
    <t>Deaths for which the person's ethnicity was not provided when the death was registered</t>
  </si>
  <si>
    <t>a3</t>
  </si>
  <si>
    <t>NB: the resulting estimates will be slightly too low, because they will not include any of the 1,183 deaths of people for whom no ethnicity information</t>
  </si>
  <si>
    <t>However, this should no matter much, because they represent only 0.7% of the 163,876 deaths which were registered in the three years</t>
  </si>
  <si>
    <t>b1</t>
  </si>
  <si>
    <t>b2</t>
  </si>
  <si>
    <t>b3</t>
  </si>
  <si>
    <t>but, according to the Death Registration record, the person was of that ethnicity</t>
  </si>
  <si>
    <t>is increased to take account of the number for whom information about their ethnicity was not available from the data which form the main basis of the estimate</t>
  </si>
  <si>
    <t xml:space="preserve">estimates of the death rates for that ethnicity </t>
  </si>
  <si>
    <t xml:space="preserve">(not </t>
  </si>
  <si>
    <t>including</t>
  </si>
  <si>
    <t>Gypsy/</t>
  </si>
  <si>
    <t>Traveller)</t>
  </si>
  <si>
    <t>after account is taken of deaths for which the ethnicity was not provided when the death was registered</t>
  </si>
  <si>
    <t>Non-White</t>
  </si>
  <si>
    <t>For both types of estimate, the number of deaths of people who were counted against that ethnicity in the data which provide the main basis of the estimate</t>
  </si>
  <si>
    <t xml:space="preserve">(A) who were said to be of that ethnicity when their deaths were registered </t>
  </si>
  <si>
    <t xml:space="preserve">(B) for whom that ethnicity was recorded in the 2011 Census  </t>
  </si>
  <si>
    <t>This table shows how one might estimate the numbers of deaths for certain ethnicities, by mainly basing the estimates on the number of deaths of people:</t>
  </si>
  <si>
    <t xml:space="preserve">method used above: </t>
  </si>
  <si>
    <t xml:space="preserve">% increase in (A) due to taking account of deaths for which ethnicity was not provided </t>
  </si>
  <si>
    <t xml:space="preserve">method which would have to be used for estimates for (e.g.) population sub-groups: </t>
  </si>
  <si>
    <t xml:space="preserve">% increase in deaths of that ethnicity (using the ethnicity that was recorded in the Census) </t>
  </si>
  <si>
    <t>This would have to be the basis used for any ethnic group-specific death rates that were calculated from the data in the death registration records.</t>
  </si>
  <si>
    <t>- the more this differs from 100%, the less reliable would be any 'Death Registration-based'</t>
  </si>
  <si>
    <t>(i.e. 'a2" as % of "a1')</t>
  </si>
  <si>
    <t>- required percentage increase, calculated from 'overall' numbers, as given in Table 4</t>
  </si>
  <si>
    <t>was provided when the death was registered and for whom no matching census record could be found.</t>
  </si>
  <si>
    <t>White'</t>
  </si>
  <si>
    <t>Total: 'mainly death registration-based' estimate of the number of deaths of people of that ethnicity</t>
  </si>
  <si>
    <t>Mainly Death Registration-based' estimate for that ethnicity</t>
  </si>
  <si>
    <t>A. Estimates mainly based on the ethnicity that was reported when the death was registered</t>
  </si>
  <si>
    <t>B. Assumed better estimates: mainly based on the ethnicity that was recorded in 2011 Census</t>
  </si>
  <si>
    <t>© Crown Copyright 2017</t>
  </si>
  <si>
    <t>NB: how 'Death Registration-based' estimates might be increased to take account of the deaths for which the ethnicity of the deceased was not provided</t>
  </si>
  <si>
    <t>as a percentage of the (better) 'mainly census-based' estimate for that ethnicity</t>
  </si>
  <si>
    <t>Total: 'mainly census-based' estimate of the number of deaths of people of that ethnicity</t>
  </si>
  <si>
    <t>Deaths for which there was no matching census record</t>
  </si>
  <si>
    <t>Deaths of people for whom a matching census record showed that they were of that ethnicity</t>
  </si>
  <si>
    <t>but, according to the matching record from the 2011 census, the person was of that ethnicity</t>
  </si>
  <si>
    <t>However, one would have to use a slightly different approach to take account of those for which no ethnicity was provided - for more about this, refer to 'NB'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</si>
</sst>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AFBFE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0" fillId="33" borderId="0" xfId="0" applyFont="1" applyFill="1" applyBorder="1" applyAlignment="1"/>
    <xf numFmtId="0" fontId="20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left" vertical="top"/>
    </xf>
    <xf numFmtId="0" fontId="21" fillId="33" borderId="0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horizontal="right" vertical="top"/>
    </xf>
    <xf numFmtId="0" fontId="20" fillId="33" borderId="0" xfId="0" applyFont="1" applyFill="1" applyBorder="1" applyAlignment="1">
      <alignment horizontal="right"/>
    </xf>
    <xf numFmtId="3" fontId="20" fillId="33" borderId="0" xfId="0" applyNumberFormat="1" applyFont="1" applyFill="1" applyBorder="1" applyAlignment="1"/>
    <xf numFmtId="0" fontId="20" fillId="33" borderId="0" xfId="0" quotePrefix="1" applyFont="1" applyFill="1" applyBorder="1" applyAlignment="1">
      <alignment horizontal="left" vertical="top"/>
    </xf>
    <xf numFmtId="0" fontId="20" fillId="33" borderId="0" xfId="0" quotePrefix="1" applyFont="1" applyFill="1" applyBorder="1" applyAlignment="1">
      <alignment horizontal="right"/>
    </xf>
    <xf numFmtId="3" fontId="20" fillId="33" borderId="0" xfId="0" applyNumberFormat="1" applyFont="1" applyFill="1" applyBorder="1" applyAlignment="1">
      <alignment horizontal="right"/>
    </xf>
    <xf numFmtId="9" fontId="20" fillId="33" borderId="0" xfId="44" applyFont="1" applyFill="1" applyBorder="1" applyAlignment="1">
      <alignment horizontal="right"/>
    </xf>
    <xf numFmtId="0" fontId="21" fillId="33" borderId="0" xfId="0" applyFont="1" applyFill="1" applyBorder="1" applyAlignment="1">
      <alignment horizontal="left"/>
    </xf>
    <xf numFmtId="3" fontId="21" fillId="33" borderId="0" xfId="0" applyNumberFormat="1" applyFont="1" applyFill="1" applyBorder="1" applyAlignment="1">
      <alignment horizontal="right"/>
    </xf>
    <xf numFmtId="0" fontId="23" fillId="33" borderId="0" xfId="0" applyFont="1" applyFill="1" applyBorder="1" applyAlignment="1">
      <alignment horizontal="right"/>
    </xf>
    <xf numFmtId="9" fontId="21" fillId="33" borderId="0" xfId="44" applyNumberFormat="1" applyFont="1" applyFill="1" applyBorder="1" applyAlignment="1">
      <alignment horizontal="right"/>
    </xf>
    <xf numFmtId="0" fontId="20" fillId="33" borderId="0" xfId="0" quotePrefix="1" applyFont="1" applyFill="1" applyBorder="1" applyAlignment="1">
      <alignment horizontal="left"/>
    </xf>
    <xf numFmtId="0" fontId="20" fillId="33" borderId="0" xfId="0" quotePrefix="1" applyFont="1" applyFill="1" applyBorder="1" applyAlignment="1"/>
    <xf numFmtId="0" fontId="21" fillId="33" borderId="0" xfId="0" quotePrefix="1" applyFont="1" applyFill="1" applyBorder="1" applyAlignment="1">
      <alignment horizontal="left" vertical="top"/>
    </xf>
    <xf numFmtId="0" fontId="22" fillId="33" borderId="0" xfId="0" applyFont="1" applyFill="1" applyBorder="1" applyAlignment="1">
      <alignment horizontal="left" vertical="top"/>
    </xf>
    <xf numFmtId="0" fontId="23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left" vertical="top"/>
    </xf>
    <xf numFmtId="0" fontId="24" fillId="33" borderId="0" xfId="0" applyFont="1" applyFill="1" applyBorder="1" applyAlignment="1">
      <alignment horizontal="left" vertical="top"/>
    </xf>
    <xf numFmtId="0" fontId="21" fillId="33" borderId="0" xfId="0" applyFont="1" applyFill="1" applyBorder="1" applyAlignment="1">
      <alignment horizontal="left" vertical="top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4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showGridLines="0" tabSelected="1" zoomScaleNormal="100" workbookViewId="0">
      <selection sqref="A1:F1"/>
    </sheetView>
  </sheetViews>
  <sheetFormatPr defaultRowHeight="12.75" x14ac:dyDescent="0.2"/>
  <cols>
    <col min="1" max="1" width="5.140625" style="1" customWidth="1"/>
    <col min="2" max="2" width="106.85546875" style="2" customWidth="1"/>
    <col min="3" max="10" width="10.7109375" style="1" customWidth="1"/>
    <col min="11" max="11" width="3.140625" style="1" customWidth="1"/>
    <col min="12" max="13" width="10.7109375" style="1" customWidth="1"/>
    <col min="14" max="14" width="2.7109375" style="1" customWidth="1"/>
    <col min="15" max="15" width="25.7109375" style="1" customWidth="1"/>
    <col min="16" max="16" width="11.140625" style="1" customWidth="1"/>
    <col min="17" max="17" width="8.7109375" style="1" customWidth="1"/>
    <col min="18" max="18" width="9.7109375" style="1" customWidth="1"/>
    <col min="19" max="19" width="8.7109375" style="1" customWidth="1"/>
    <col min="20" max="20" width="6.7109375" style="1" customWidth="1"/>
    <col min="21" max="16384" width="9.140625" style="1"/>
  </cols>
  <sheetData>
    <row r="1" spans="1:7" ht="15.75" customHeight="1" x14ac:dyDescent="0.2">
      <c r="A1" s="22" t="s">
        <v>14</v>
      </c>
      <c r="B1" s="22"/>
      <c r="C1" s="22"/>
      <c r="D1" s="22"/>
      <c r="E1" s="22"/>
      <c r="F1" s="22"/>
    </row>
    <row r="2" spans="1:7" x14ac:dyDescent="0.2">
      <c r="A2" s="4"/>
    </row>
    <row r="3" spans="1:7" ht="15.75" customHeight="1" x14ac:dyDescent="0.2">
      <c r="A3" s="23" t="s">
        <v>37</v>
      </c>
      <c r="B3" s="23"/>
      <c r="C3" s="23"/>
      <c r="D3" s="23"/>
      <c r="E3" s="23"/>
      <c r="F3" s="23"/>
      <c r="G3" s="23"/>
    </row>
    <row r="4" spans="1:7" x14ac:dyDescent="0.2">
      <c r="A4" s="4"/>
    </row>
    <row r="5" spans="1:7" ht="15.75" customHeight="1" x14ac:dyDescent="0.2">
      <c r="A5" s="23" t="s">
        <v>35</v>
      </c>
      <c r="B5" s="23"/>
    </row>
    <row r="6" spans="1:7" x14ac:dyDescent="0.2">
      <c r="B6" s="21" t="s">
        <v>42</v>
      </c>
      <c r="C6" s="21"/>
      <c r="D6" s="21"/>
      <c r="E6" s="21"/>
    </row>
    <row r="7" spans="1:7" x14ac:dyDescent="0.2">
      <c r="B7" s="21" t="s">
        <v>59</v>
      </c>
      <c r="C7" s="21"/>
      <c r="D7" s="21"/>
      <c r="E7" s="21"/>
    </row>
    <row r="8" spans="1:7" x14ac:dyDescent="0.2">
      <c r="B8" s="3"/>
    </row>
    <row r="9" spans="1:7" ht="15.75" customHeight="1" x14ac:dyDescent="0.2">
      <c r="A9" s="23" t="s">
        <v>36</v>
      </c>
      <c r="B9" s="23"/>
    </row>
    <row r="11" spans="1:7" x14ac:dyDescent="0.2">
      <c r="A11" s="21" t="s">
        <v>34</v>
      </c>
      <c r="B11" s="21"/>
      <c r="C11" s="21"/>
      <c r="D11" s="21"/>
    </row>
    <row r="12" spans="1:7" x14ac:dyDescent="0.2">
      <c r="A12" s="21" t="s">
        <v>26</v>
      </c>
      <c r="B12" s="21"/>
      <c r="C12" s="21"/>
      <c r="D12" s="21"/>
    </row>
    <row r="13" spans="1:7" x14ac:dyDescent="0.2">
      <c r="A13" s="21" t="s">
        <v>20</v>
      </c>
      <c r="B13" s="21"/>
      <c r="C13" s="21"/>
      <c r="D13" s="21"/>
    </row>
    <row r="14" spans="1:7" x14ac:dyDescent="0.2">
      <c r="A14" s="21" t="s">
        <v>46</v>
      </c>
      <c r="B14" s="21"/>
    </row>
    <row r="15" spans="1:7" x14ac:dyDescent="0.2">
      <c r="A15" s="21" t="s">
        <v>21</v>
      </c>
      <c r="B15" s="21"/>
      <c r="C15" s="21"/>
    </row>
    <row r="16" spans="1:7" x14ac:dyDescent="0.2">
      <c r="A16" s="3"/>
    </row>
    <row r="17" spans="1:14" x14ac:dyDescent="0.2">
      <c r="A17" s="4"/>
      <c r="C17" s="6" t="s">
        <v>8</v>
      </c>
      <c r="D17" s="6" t="s">
        <v>8</v>
      </c>
      <c r="E17" s="6" t="s">
        <v>8</v>
      </c>
      <c r="F17" s="6" t="s">
        <v>8</v>
      </c>
      <c r="G17" s="9" t="s">
        <v>4</v>
      </c>
      <c r="H17" s="5" t="s">
        <v>5</v>
      </c>
      <c r="I17" s="5" t="s">
        <v>6</v>
      </c>
      <c r="J17" s="5" t="s">
        <v>7</v>
      </c>
      <c r="K17" s="5"/>
      <c r="L17" s="6" t="s">
        <v>8</v>
      </c>
      <c r="M17" s="5" t="s">
        <v>33</v>
      </c>
    </row>
    <row r="18" spans="1:14" x14ac:dyDescent="0.2">
      <c r="A18" s="4"/>
      <c r="C18" s="6" t="s">
        <v>0</v>
      </c>
      <c r="D18" s="6" t="s">
        <v>4</v>
      </c>
      <c r="E18" s="6" t="s">
        <v>1</v>
      </c>
      <c r="F18" s="6" t="s">
        <v>2</v>
      </c>
      <c r="G18" s="6" t="s">
        <v>47</v>
      </c>
      <c r="H18" s="5" t="s">
        <v>10</v>
      </c>
      <c r="I18" s="5" t="s">
        <v>11</v>
      </c>
      <c r="J18" s="5" t="s">
        <v>12</v>
      </c>
      <c r="K18" s="5"/>
      <c r="L18" s="5"/>
      <c r="M18" s="5"/>
    </row>
    <row r="19" spans="1:14" x14ac:dyDescent="0.2">
      <c r="A19" s="4"/>
      <c r="C19" s="6"/>
      <c r="D19" s="6" t="s">
        <v>3</v>
      </c>
      <c r="E19" s="6"/>
      <c r="F19" s="6"/>
      <c r="G19" s="14" t="s">
        <v>28</v>
      </c>
      <c r="H19" s="5" t="s">
        <v>13</v>
      </c>
      <c r="I19" s="5" t="s">
        <v>13</v>
      </c>
      <c r="J19" s="5" t="s">
        <v>13</v>
      </c>
      <c r="K19" s="5"/>
      <c r="L19" s="5"/>
      <c r="M19" s="5"/>
    </row>
    <row r="20" spans="1:14" x14ac:dyDescent="0.2">
      <c r="A20" s="4"/>
      <c r="C20" s="6"/>
      <c r="D20" s="6"/>
      <c r="E20" s="6"/>
      <c r="F20" s="6"/>
      <c r="G20" s="14" t="s">
        <v>29</v>
      </c>
      <c r="H20" s="6" t="s">
        <v>9</v>
      </c>
      <c r="I20" s="6" t="s">
        <v>9</v>
      </c>
      <c r="J20" s="6" t="s">
        <v>9</v>
      </c>
      <c r="K20" s="6"/>
      <c r="L20" s="5"/>
      <c r="M20" s="6"/>
    </row>
    <row r="21" spans="1:14" x14ac:dyDescent="0.2">
      <c r="A21" s="4"/>
      <c r="C21" s="6"/>
      <c r="D21" s="6"/>
      <c r="E21" s="6"/>
      <c r="F21" s="6"/>
      <c r="G21" s="14" t="s">
        <v>30</v>
      </c>
      <c r="H21" s="5" t="s">
        <v>10</v>
      </c>
      <c r="I21" s="5" t="s">
        <v>11</v>
      </c>
      <c r="J21" s="5" t="s">
        <v>12</v>
      </c>
      <c r="K21" s="5"/>
      <c r="L21" s="6"/>
      <c r="M21" s="5"/>
    </row>
    <row r="22" spans="1:14" x14ac:dyDescent="0.2">
      <c r="A22" s="4"/>
      <c r="C22" s="6"/>
      <c r="D22" s="6"/>
      <c r="E22" s="6"/>
      <c r="F22" s="6"/>
      <c r="G22" s="14" t="s">
        <v>31</v>
      </c>
      <c r="H22" s="5" t="s">
        <v>3</v>
      </c>
      <c r="I22" s="5" t="s">
        <v>3</v>
      </c>
      <c r="J22" s="5" t="s">
        <v>3</v>
      </c>
      <c r="K22" s="5"/>
      <c r="L22" s="5"/>
      <c r="M22" s="5"/>
    </row>
    <row r="23" spans="1:14" x14ac:dyDescent="0.2">
      <c r="A23" s="4"/>
      <c r="C23" s="6"/>
      <c r="D23" s="6"/>
      <c r="E23" s="6"/>
      <c r="F23" s="6"/>
      <c r="G23" s="6"/>
      <c r="H23" s="6"/>
      <c r="I23" s="6"/>
      <c r="J23" s="6"/>
      <c r="K23" s="6"/>
      <c r="L23" s="5"/>
      <c r="M23" s="6"/>
    </row>
    <row r="24" spans="1:14" x14ac:dyDescent="0.2">
      <c r="A24" s="19" t="s">
        <v>50</v>
      </c>
      <c r="B24" s="19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4" x14ac:dyDescent="0.2">
      <c r="A25" s="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4" x14ac:dyDescent="0.2">
      <c r="A26" s="3" t="s">
        <v>16</v>
      </c>
      <c r="B26" s="2" t="s">
        <v>15</v>
      </c>
      <c r="C26" s="10">
        <v>138131</v>
      </c>
      <c r="D26" s="10">
        <v>14668</v>
      </c>
      <c r="E26" s="10">
        <v>1360</v>
      </c>
      <c r="F26" s="10">
        <v>364</v>
      </c>
      <c r="G26" s="10">
        <v>1745</v>
      </c>
      <c r="H26" s="10">
        <v>323</v>
      </c>
      <c r="I26" s="10">
        <v>214</v>
      </c>
      <c r="J26" s="10">
        <v>122</v>
      </c>
      <c r="K26" s="10"/>
      <c r="L26" s="10">
        <v>156309</v>
      </c>
      <c r="M26" s="10">
        <v>923</v>
      </c>
    </row>
    <row r="27" spans="1:14" x14ac:dyDescent="0.2">
      <c r="A27" s="3"/>
      <c r="C27" s="6"/>
      <c r="D27" s="6"/>
      <c r="E27" s="6"/>
      <c r="F27" s="6"/>
      <c r="G27" s="6"/>
      <c r="H27" s="6"/>
      <c r="I27" s="6"/>
      <c r="J27" s="6"/>
      <c r="K27" s="6"/>
      <c r="L27" s="10"/>
      <c r="M27" s="10"/>
      <c r="N27" s="6"/>
    </row>
    <row r="28" spans="1:14" x14ac:dyDescent="0.2">
      <c r="A28" s="3" t="s">
        <v>17</v>
      </c>
      <c r="B28" s="2" t="s">
        <v>18</v>
      </c>
      <c r="C28" s="6"/>
      <c r="D28" s="6"/>
      <c r="E28" s="6"/>
      <c r="F28" s="6"/>
      <c r="G28" s="6"/>
      <c r="H28" s="6"/>
      <c r="I28" s="6"/>
      <c r="J28" s="6"/>
      <c r="K28" s="6"/>
      <c r="L28" s="10"/>
      <c r="M28" s="10"/>
      <c r="N28" s="6"/>
    </row>
    <row r="29" spans="1:14" x14ac:dyDescent="0.2">
      <c r="A29" s="3"/>
      <c r="B29" s="2" t="s">
        <v>58</v>
      </c>
      <c r="C29" s="10">
        <v>4271</v>
      </c>
      <c r="D29" s="6">
        <v>752</v>
      </c>
      <c r="E29" s="6">
        <v>125</v>
      </c>
      <c r="F29" s="6">
        <v>28</v>
      </c>
      <c r="G29" s="6">
        <v>146</v>
      </c>
      <c r="H29" s="6">
        <v>42</v>
      </c>
      <c r="I29" s="6">
        <v>25</v>
      </c>
      <c r="J29" s="6">
        <v>22</v>
      </c>
      <c r="K29" s="6"/>
      <c r="L29" s="10">
        <v>5329</v>
      </c>
      <c r="M29" s="10">
        <v>132</v>
      </c>
      <c r="N29" s="6"/>
    </row>
    <row r="30" spans="1:14" x14ac:dyDescent="0.2">
      <c r="A30" s="3"/>
      <c r="C30" s="6"/>
      <c r="D30" s="6"/>
      <c r="E30" s="6"/>
      <c r="F30" s="6"/>
      <c r="G30" s="6"/>
      <c r="L30" s="6"/>
      <c r="N30" s="6"/>
    </row>
    <row r="31" spans="1:14" x14ac:dyDescent="0.2">
      <c r="A31" s="3" t="s">
        <v>19</v>
      </c>
      <c r="B31" s="12" t="s">
        <v>48</v>
      </c>
      <c r="C31" s="13">
        <f>C26+C29</f>
        <v>142402</v>
      </c>
      <c r="D31" s="13">
        <f t="shared" ref="D31:M31" si="0">D26+D29</f>
        <v>15420</v>
      </c>
      <c r="E31" s="13">
        <f t="shared" si="0"/>
        <v>1485</v>
      </c>
      <c r="F31" s="13">
        <f t="shared" si="0"/>
        <v>392</v>
      </c>
      <c r="G31" s="13">
        <f t="shared" si="0"/>
        <v>1891</v>
      </c>
      <c r="H31" s="13">
        <f t="shared" si="0"/>
        <v>365</v>
      </c>
      <c r="I31" s="13">
        <f t="shared" si="0"/>
        <v>239</v>
      </c>
      <c r="J31" s="13">
        <f t="shared" si="0"/>
        <v>144</v>
      </c>
      <c r="K31" s="13"/>
      <c r="L31" s="13">
        <f t="shared" si="0"/>
        <v>161638</v>
      </c>
      <c r="M31" s="13">
        <f t="shared" si="0"/>
        <v>1055</v>
      </c>
      <c r="N31" s="6"/>
    </row>
    <row r="32" spans="1:14" x14ac:dyDescent="0.2">
      <c r="A32" s="3"/>
      <c r="C32" s="10"/>
      <c r="D32" s="6"/>
      <c r="E32" s="6"/>
      <c r="F32" s="6"/>
      <c r="G32" s="6"/>
      <c r="H32" s="6"/>
      <c r="I32" s="6"/>
      <c r="J32" s="6"/>
      <c r="K32" s="6"/>
      <c r="L32" s="13"/>
      <c r="M32" s="6"/>
      <c r="N32" s="6"/>
    </row>
    <row r="33" spans="1:14" x14ac:dyDescent="0.2">
      <c r="A33" s="19" t="s">
        <v>51</v>
      </c>
      <c r="B33" s="19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x14ac:dyDescent="0.2">
      <c r="A34" s="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">
      <c r="A35" s="3" t="s">
        <v>22</v>
      </c>
      <c r="B35" s="2" t="s">
        <v>57</v>
      </c>
      <c r="C35" s="10">
        <v>132376</v>
      </c>
      <c r="D35" s="10">
        <v>10091</v>
      </c>
      <c r="E35" s="10">
        <v>1635</v>
      </c>
      <c r="F35" s="10">
        <v>280</v>
      </c>
      <c r="G35" s="10">
        <v>866</v>
      </c>
      <c r="H35" s="10">
        <v>337</v>
      </c>
      <c r="I35" s="10">
        <v>170</v>
      </c>
      <c r="J35" s="10">
        <v>118</v>
      </c>
      <c r="K35" s="10"/>
      <c r="L35" s="10">
        <v>145313</v>
      </c>
      <c r="M35" s="10">
        <v>954</v>
      </c>
      <c r="N35" s="6"/>
    </row>
    <row r="36" spans="1:14" x14ac:dyDescent="0.2">
      <c r="A36" s="3"/>
      <c r="C36" s="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6"/>
    </row>
    <row r="37" spans="1:14" x14ac:dyDescent="0.2">
      <c r="A37" s="3" t="s">
        <v>23</v>
      </c>
      <c r="B37" s="2" t="s">
        <v>56</v>
      </c>
      <c r="C37" s="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6"/>
    </row>
    <row r="38" spans="1:14" x14ac:dyDescent="0.2">
      <c r="A38" s="3"/>
      <c r="B38" s="2" t="s">
        <v>25</v>
      </c>
      <c r="C38" s="10">
        <v>13309</v>
      </c>
      <c r="D38" s="10">
        <v>2087</v>
      </c>
      <c r="E38" s="10">
        <v>218</v>
      </c>
      <c r="F38" s="10">
        <v>148</v>
      </c>
      <c r="G38" s="10">
        <v>339</v>
      </c>
      <c r="H38" s="10">
        <v>105</v>
      </c>
      <c r="I38" s="10">
        <v>56</v>
      </c>
      <c r="J38" s="10">
        <v>43</v>
      </c>
      <c r="K38" s="10"/>
      <c r="L38" s="10">
        <v>16123</v>
      </c>
      <c r="M38" s="10">
        <v>303</v>
      </c>
      <c r="N38" s="6"/>
    </row>
    <row r="39" spans="1:14" x14ac:dyDescent="0.2">
      <c r="A39" s="3"/>
      <c r="C39" s="6"/>
      <c r="D39" s="6"/>
      <c r="E39" s="6"/>
      <c r="F39" s="6"/>
      <c r="G39" s="6"/>
      <c r="H39" s="6"/>
      <c r="I39" s="6"/>
      <c r="J39" s="6"/>
      <c r="K39" s="6"/>
      <c r="L39" s="10"/>
      <c r="M39" s="6"/>
      <c r="N39" s="6"/>
    </row>
    <row r="40" spans="1:14" x14ac:dyDescent="0.2">
      <c r="A40" s="3" t="s">
        <v>24</v>
      </c>
      <c r="B40" s="12" t="s">
        <v>55</v>
      </c>
      <c r="C40" s="13">
        <f>C35+C38</f>
        <v>145685</v>
      </c>
      <c r="D40" s="13">
        <f t="shared" ref="D40:J40" si="1">D35+D38</f>
        <v>12178</v>
      </c>
      <c r="E40" s="13">
        <f t="shared" si="1"/>
        <v>1853</v>
      </c>
      <c r="F40" s="13">
        <f t="shared" si="1"/>
        <v>428</v>
      </c>
      <c r="G40" s="13">
        <f t="shared" si="1"/>
        <v>1205</v>
      </c>
      <c r="H40" s="13">
        <f t="shared" si="1"/>
        <v>442</v>
      </c>
      <c r="I40" s="13">
        <f t="shared" si="1"/>
        <v>226</v>
      </c>
      <c r="J40" s="13">
        <f t="shared" si="1"/>
        <v>161</v>
      </c>
      <c r="K40" s="13"/>
      <c r="L40" s="13">
        <f t="shared" ref="L40:M40" si="2">L35+L38</f>
        <v>161436</v>
      </c>
      <c r="M40" s="13">
        <f t="shared" si="2"/>
        <v>1257</v>
      </c>
      <c r="N40" s="6"/>
    </row>
    <row r="41" spans="1:14" x14ac:dyDescent="0.2">
      <c r="A41" s="3"/>
      <c r="C41" s="10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">
      <c r="A42" s="18" t="s">
        <v>49</v>
      </c>
      <c r="C42" s="10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x14ac:dyDescent="0.2">
      <c r="A43" s="4" t="s">
        <v>54</v>
      </c>
      <c r="C43" s="15">
        <f>C31/C40</f>
        <v>0.97746507876583044</v>
      </c>
      <c r="D43" s="15">
        <f t="shared" ref="D43:J43" si="3">D31/D40</f>
        <v>1.2662177697487271</v>
      </c>
      <c r="E43" s="15">
        <f t="shared" si="3"/>
        <v>0.80140313005936314</v>
      </c>
      <c r="F43" s="15">
        <f t="shared" si="3"/>
        <v>0.91588785046728971</v>
      </c>
      <c r="G43" s="15">
        <f t="shared" si="3"/>
        <v>1.5692946058091286</v>
      </c>
      <c r="H43" s="15">
        <f t="shared" si="3"/>
        <v>0.82579185520361986</v>
      </c>
      <c r="I43" s="15">
        <f t="shared" si="3"/>
        <v>1.0575221238938053</v>
      </c>
      <c r="J43" s="15">
        <f t="shared" si="3"/>
        <v>0.89440993788819878</v>
      </c>
      <c r="K43" s="15"/>
      <c r="L43" s="15">
        <f t="shared" ref="L43:M43" si="4">L31/L40</f>
        <v>1.0012512698530687</v>
      </c>
      <c r="M43" s="15">
        <f t="shared" si="4"/>
        <v>0.83929992044550517</v>
      </c>
      <c r="N43" s="6"/>
    </row>
    <row r="44" spans="1:14" x14ac:dyDescent="0.2">
      <c r="A44" s="8" t="s">
        <v>43</v>
      </c>
      <c r="C44" s="10"/>
      <c r="D44" s="6"/>
      <c r="E44" s="6"/>
      <c r="F44" s="6"/>
      <c r="G44" s="6"/>
      <c r="H44" s="6"/>
      <c r="I44" s="6"/>
      <c r="J44" s="6"/>
      <c r="K44" s="6"/>
      <c r="L44" s="15"/>
      <c r="M44" s="6"/>
      <c r="N44" s="6"/>
    </row>
    <row r="45" spans="1:14" x14ac:dyDescent="0.2">
      <c r="A45" s="8" t="s">
        <v>27</v>
      </c>
      <c r="C45" s="10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2">
      <c r="A46" s="3"/>
      <c r="C46" s="10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2">
      <c r="A47" s="21" t="s">
        <v>53</v>
      </c>
      <c r="B47" s="21"/>
      <c r="C47" s="21"/>
      <c r="D47" s="21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x14ac:dyDescent="0.2">
      <c r="A48" s="3"/>
      <c r="C48" s="10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x14ac:dyDescent="0.2">
      <c r="A49" s="3"/>
      <c r="B49" s="2" t="s">
        <v>38</v>
      </c>
      <c r="C49" s="10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x14ac:dyDescent="0.2">
      <c r="A50" s="3"/>
      <c r="B50" s="2" t="s">
        <v>39</v>
      </c>
      <c r="N50" s="6"/>
    </row>
    <row r="51" spans="1:14" x14ac:dyDescent="0.2">
      <c r="A51" s="3"/>
      <c r="B51" s="16" t="s">
        <v>44</v>
      </c>
      <c r="C51" s="11">
        <f t="shared" ref="C51:J51" si="5">C29/C26</f>
        <v>3.0919923840412363E-2</v>
      </c>
      <c r="D51" s="11">
        <f t="shared" si="5"/>
        <v>5.1268066539405507E-2</v>
      </c>
      <c r="E51" s="11">
        <f t="shared" si="5"/>
        <v>9.1911764705882359E-2</v>
      </c>
      <c r="F51" s="11">
        <f t="shared" si="5"/>
        <v>7.6923076923076927E-2</v>
      </c>
      <c r="G51" s="11">
        <f t="shared" si="5"/>
        <v>8.3667621776504303E-2</v>
      </c>
      <c r="H51" s="11">
        <f t="shared" si="5"/>
        <v>0.13003095975232198</v>
      </c>
      <c r="I51" s="11">
        <f t="shared" si="5"/>
        <v>0.11682242990654206</v>
      </c>
      <c r="J51" s="11">
        <f t="shared" si="5"/>
        <v>0.18032786885245902</v>
      </c>
      <c r="K51" s="11"/>
      <c r="L51" s="11">
        <f>L29/L26</f>
        <v>3.4092726586440962E-2</v>
      </c>
      <c r="M51" s="11">
        <f>M29/M26</f>
        <v>0.14301191765980498</v>
      </c>
      <c r="N51" s="6"/>
    </row>
    <row r="52" spans="1:14" x14ac:dyDescent="0.2">
      <c r="A52" s="3"/>
      <c r="B52" s="16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6"/>
    </row>
    <row r="53" spans="1:14" x14ac:dyDescent="0.2">
      <c r="A53" s="3"/>
      <c r="B53" s="2" t="s">
        <v>40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6"/>
    </row>
    <row r="54" spans="1:14" x14ac:dyDescent="0.2">
      <c r="A54" s="3"/>
      <c r="B54" s="2" t="s">
        <v>41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6"/>
    </row>
    <row r="55" spans="1:14" x14ac:dyDescent="0.2">
      <c r="A55" s="3"/>
      <c r="B55" s="2" t="s">
        <v>32</v>
      </c>
      <c r="L55" s="11"/>
      <c r="N55" s="6"/>
    </row>
    <row r="56" spans="1:14" x14ac:dyDescent="0.2">
      <c r="A56" s="3"/>
      <c r="B56" s="17" t="s">
        <v>45</v>
      </c>
      <c r="C56" s="11">
        <v>3.3000000000000002E-2</v>
      </c>
      <c r="D56" s="11">
        <v>8.1000000000000003E-2</v>
      </c>
      <c r="E56" s="11">
        <v>8.3000000000000004E-2</v>
      </c>
      <c r="F56" s="11">
        <v>0.11</v>
      </c>
      <c r="G56" s="11">
        <v>0.2</v>
      </c>
      <c r="H56" s="11">
        <v>0.14000000000000001</v>
      </c>
      <c r="I56" s="11">
        <v>0.17</v>
      </c>
      <c r="J56" s="11">
        <v>0.23</v>
      </c>
      <c r="K56" s="11"/>
      <c r="M56" s="11"/>
    </row>
    <row r="57" spans="1:14" x14ac:dyDescent="0.2">
      <c r="A57" s="3"/>
      <c r="C57" s="7"/>
      <c r="L57" s="11"/>
    </row>
    <row r="58" spans="1:14" x14ac:dyDescent="0.2">
      <c r="A58" s="20" t="s">
        <v>52</v>
      </c>
      <c r="B58" s="20"/>
    </row>
  </sheetData>
  <mergeCells count="15">
    <mergeCell ref="A33:B33"/>
    <mergeCell ref="A58:B58"/>
    <mergeCell ref="A47:D47"/>
    <mergeCell ref="A1:F1"/>
    <mergeCell ref="A3:G3"/>
    <mergeCell ref="A5:B5"/>
    <mergeCell ref="A9:B9"/>
    <mergeCell ref="A24:B24"/>
    <mergeCell ref="A15:C15"/>
    <mergeCell ref="A14:B14"/>
    <mergeCell ref="A13:D13"/>
    <mergeCell ref="A12:D12"/>
    <mergeCell ref="A11:D11"/>
    <mergeCell ref="B7:E7"/>
    <mergeCell ref="B6:E6"/>
  </mergeCells>
  <pageMargins left="0.23622047244094491" right="0.23622047244094491" top="0.74803149606299213" bottom="0.74803149606299213" header="0.31496062992125984" footer="0.31496062992125984"/>
  <pageSetup paperSize="9"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results</vt:lpstr>
      <vt:lpstr>results!IDX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cp:lastModifiedBy>u209365</cp:lastModifiedBy>
  <cp:lastPrinted>2017-02-07T14:46:46Z</cp:lastPrinted>
  <dcterms:created xsi:type="dcterms:W3CDTF">2016-05-25T08:15:01Z</dcterms:created>
  <dcterms:modified xsi:type="dcterms:W3CDTF">2017-03-10T16:49:43Z</dcterms:modified>
</cp:coreProperties>
</file>