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Table 5" sheetId="1" r:id="rId1"/>
  </sheets>
  <definedNames>
    <definedName name="_xlnm.Print_Area" localSheetId="0">'Table 5'!$A$1:$H$100</definedName>
  </definedNames>
  <calcPr calcId="145621"/>
</workbook>
</file>

<file path=xl/calcChain.xml><?xml version="1.0" encoding="utf-8"?>
<calcChain xmlns="http://schemas.openxmlformats.org/spreadsheetml/2006/main">
  <c r="H89" i="1" l="1"/>
  <c r="G89" i="1"/>
  <c r="H88" i="1"/>
  <c r="G88" i="1"/>
  <c r="H87" i="1"/>
  <c r="G87" i="1"/>
  <c r="H86" i="1"/>
  <c r="G86" i="1"/>
  <c r="H83" i="1"/>
  <c r="G83" i="1"/>
  <c r="H82" i="1"/>
  <c r="G82" i="1"/>
  <c r="H81" i="1"/>
  <c r="G81" i="1"/>
  <c r="H80" i="1"/>
  <c r="G80" i="1"/>
  <c r="H77" i="1"/>
  <c r="G77" i="1"/>
  <c r="H76" i="1"/>
  <c r="G76" i="1"/>
  <c r="H75" i="1"/>
  <c r="G75" i="1"/>
  <c r="H74" i="1"/>
  <c r="G74" i="1"/>
  <c r="H71" i="1"/>
  <c r="G71" i="1"/>
  <c r="H70" i="1"/>
  <c r="G70" i="1"/>
  <c r="H69" i="1"/>
  <c r="G69" i="1"/>
  <c r="H68" i="1"/>
  <c r="G68" i="1"/>
  <c r="H65" i="1"/>
  <c r="G65" i="1"/>
  <c r="H64" i="1"/>
  <c r="G64" i="1"/>
  <c r="H63" i="1"/>
  <c r="G63" i="1"/>
  <c r="H62" i="1"/>
  <c r="G62" i="1"/>
  <c r="H59" i="1"/>
  <c r="G59" i="1"/>
  <c r="H58" i="1"/>
  <c r="G58" i="1"/>
  <c r="H57" i="1"/>
  <c r="G57" i="1"/>
  <c r="H56" i="1"/>
  <c r="G56" i="1"/>
  <c r="H53" i="1"/>
  <c r="G53" i="1"/>
  <c r="H52" i="1"/>
  <c r="G52" i="1"/>
  <c r="H51" i="1"/>
  <c r="G51" i="1"/>
  <c r="H50" i="1"/>
  <c r="G50" i="1"/>
  <c r="H47" i="1"/>
  <c r="G47" i="1"/>
  <c r="H46" i="1"/>
  <c r="G46" i="1"/>
  <c r="H45" i="1"/>
  <c r="G45" i="1"/>
  <c r="H44" i="1"/>
  <c r="G44" i="1"/>
  <c r="H41" i="1"/>
  <c r="G41" i="1"/>
  <c r="H40" i="1"/>
  <c r="G40" i="1"/>
  <c r="H39" i="1"/>
  <c r="G39" i="1"/>
  <c r="H38" i="1"/>
  <c r="G38" i="1"/>
  <c r="H35" i="1"/>
  <c r="G35" i="1"/>
  <c r="H34" i="1"/>
  <c r="G34" i="1"/>
  <c r="H33" i="1"/>
  <c r="G33" i="1"/>
  <c r="H32" i="1"/>
  <c r="G32" i="1"/>
  <c r="H29" i="1"/>
  <c r="G29" i="1"/>
  <c r="H28" i="1"/>
  <c r="G28" i="1"/>
  <c r="H27" i="1"/>
  <c r="G27" i="1"/>
  <c r="H26" i="1"/>
  <c r="G26" i="1"/>
  <c r="H23" i="1"/>
  <c r="G23" i="1"/>
  <c r="H22" i="1"/>
  <c r="G22" i="1"/>
  <c r="H21" i="1"/>
  <c r="G21" i="1"/>
  <c r="H20" i="1"/>
  <c r="G20" i="1"/>
  <c r="H17" i="1"/>
  <c r="G17" i="1"/>
  <c r="H16" i="1"/>
  <c r="G16" i="1"/>
  <c r="H15" i="1"/>
  <c r="G15" i="1"/>
  <c r="H14" i="1"/>
  <c r="G14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<sst xmlns="http://schemas.openxmlformats.org/spreadsheetml/2006/main" count="84" uniqueCount="32">
  <si>
    <t>Table 5: The seasonal increase in mortality in the winter - the underlying numbers of registrations of deaths, by NHS Board area of usual residence, 2013/14 to 2016/17</t>
  </si>
  <si>
    <t>Number of deaths registered</t>
  </si>
  <si>
    <r>
      <t>Seasonal increase in mortality in the winter (or seasonal difference)</t>
    </r>
    <r>
      <rPr>
        <b/>
        <vertAlign val="superscript"/>
        <sz val="10"/>
        <rFont val="Arial"/>
        <family val="2"/>
      </rPr>
      <t>1</t>
    </r>
  </si>
  <si>
    <r>
      <t>NHS Board area</t>
    </r>
    <r>
      <rPr>
        <b/>
        <vertAlign val="superscript"/>
        <sz val="10"/>
        <rFont val="Arial"/>
        <family val="2"/>
      </rPr>
      <t>2</t>
    </r>
  </si>
  <si>
    <t>Period</t>
  </si>
  <si>
    <t>Winter    (Dec - Mar)</t>
  </si>
  <si>
    <t>Preceding  period     (Aug - Nov)</t>
  </si>
  <si>
    <t>Following      period       (Apr - Jul)</t>
  </si>
  <si>
    <t>(actual)</t>
  </si>
  <si>
    <t>(rounded)</t>
  </si>
  <si>
    <t>Ayrshire &amp; Arran</t>
  </si>
  <si>
    <t>2013/14</t>
  </si>
  <si>
    <t>2014/15</t>
  </si>
  <si>
    <t>2015/16</t>
  </si>
  <si>
    <t>2016/17 provisional</t>
  </si>
  <si>
    <t>Borders</t>
  </si>
  <si>
    <t>Dumfries &amp; Galloway</t>
  </si>
  <si>
    <t>Fife</t>
  </si>
  <si>
    <t>Forth Valley</t>
  </si>
  <si>
    <t>Grampian</t>
  </si>
  <si>
    <t>Greater Glasgow &amp; Clyde</t>
  </si>
  <si>
    <t>Highland</t>
  </si>
  <si>
    <t>Lanarkshire</t>
  </si>
  <si>
    <t>Lothian</t>
  </si>
  <si>
    <t>Orkney</t>
  </si>
  <si>
    <t>Shetland</t>
  </si>
  <si>
    <t>Tayside</t>
  </si>
  <si>
    <t>Western Isles</t>
  </si>
  <si>
    <t>Footnotes</t>
  </si>
  <si>
    <t>1) The 'Seasonal Increase in Mortality in the Winter' has been defined as the difference between the number of deaths in the four 'winter' months (December - March) and the average of the numbers of deaths in the preceding (August - November) and following (April - July) non-winter four-month periods. A negative figure occurs when there were fewer deaths during the winter period than the average of the two 'non-winter' periods.</t>
  </si>
  <si>
    <t xml:space="preserve">2) The statistics for each board's area are based on the boundaries that apply with effect from 1 April 2014. Figures for 2013/14 show what the numbers would have been had the new boundaries applied then. 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</si>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</sst>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AFBFE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1" applyAlignment="1" applyProtection="1"/>
    <xf numFmtId="0" fontId="4" fillId="0" borderId="0" xfId="1" applyAlignment="1" applyProtection="1"/>
    <xf numFmtId="0" fontId="5" fillId="0" borderId="2" xfId="0" applyFont="1" applyBorder="1"/>
    <xf numFmtId="0" fontId="6" fillId="0" borderId="2" xfId="0" applyFont="1" applyBorder="1"/>
    <xf numFmtId="0" fontId="5" fillId="0" borderId="0" xfId="0" applyFont="1"/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3" fontId="5" fillId="0" borderId="0" xfId="0" quotePrefix="1" applyNumberFormat="1" applyFont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15" borderId="0" xfId="0" applyFont="1" applyFill="1" applyBorder="1" applyAlignment="1">
      <alignment vertical="top"/>
    </xf>
    <xf numFmtId="3" fontId="8" fillId="15" borderId="0" xfId="0" applyNumberFormat="1" applyFont="1" applyFill="1" applyBorder="1" applyAlignment="1">
      <alignment horizontal="right" vertical="top"/>
    </xf>
    <xf numFmtId="3" fontId="8" fillId="15" borderId="0" xfId="0" applyNumberFormat="1" applyFont="1" applyFill="1" applyBorder="1" applyAlignment="1">
      <alignment vertical="top"/>
    </xf>
    <xf numFmtId="0" fontId="8" fillId="15" borderId="0" xfId="0" applyFont="1" applyFill="1" applyBorder="1" applyAlignment="1">
      <alignment horizontal="right" vertical="top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/>
  </cellXfs>
  <cellStyles count="48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Hyperlink" xfId="1" builtinId="8"/>
    <cellStyle name="Hyperlink 2" xfId="38"/>
    <cellStyle name="Normal" xfId="0" builtinId="0"/>
    <cellStyle name="Normal 2" xfId="39"/>
    <cellStyle name="Normal 3" xfId="40"/>
    <cellStyle name="Normal 4" xfId="41"/>
    <cellStyle name="Normal 5" xfId="42"/>
    <cellStyle name="Normal 6" xfId="43"/>
    <cellStyle name="Note 2" xfId="44"/>
    <cellStyle name="Note 3" xfId="45"/>
    <cellStyle name="Note 4" xfId="46"/>
    <cellStyle name="Note 5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abSelected="1" zoomScaleNormal="100" workbookViewId="0">
      <selection sqref="A1:H2"/>
    </sheetView>
  </sheetViews>
  <sheetFormatPr defaultRowHeight="12.75" x14ac:dyDescent="0.2"/>
  <cols>
    <col min="1" max="1" width="8.5546875" style="7" customWidth="1"/>
    <col min="2" max="2" width="15.109375" style="7" customWidth="1"/>
    <col min="3" max="5" width="9.77734375" style="7" customWidth="1"/>
    <col min="6" max="6" width="2.21875" style="7" customWidth="1"/>
    <col min="7" max="8" width="10.77734375" style="7" customWidth="1"/>
    <col min="9" max="16384" width="8.88671875" style="7"/>
  </cols>
  <sheetData>
    <row r="1" spans="1:11" s="2" customFormat="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J1" s="3"/>
      <c r="K1" s="3"/>
    </row>
    <row r="2" spans="1:11" s="2" customFormat="1" ht="18" customHeight="1" x14ac:dyDescent="0.2">
      <c r="A2" s="1"/>
      <c r="B2" s="1"/>
      <c r="C2" s="1"/>
      <c r="D2" s="1"/>
      <c r="E2" s="1"/>
      <c r="F2" s="1"/>
      <c r="G2" s="1"/>
      <c r="H2" s="1"/>
      <c r="J2" s="4"/>
      <c r="K2" s="4"/>
    </row>
    <row r="3" spans="1:11" x14ac:dyDescent="0.2">
      <c r="A3" s="5"/>
      <c r="B3" s="6"/>
      <c r="C3" s="5"/>
      <c r="D3" s="5"/>
      <c r="E3" s="5"/>
      <c r="F3" s="5"/>
      <c r="G3" s="5"/>
      <c r="H3" s="5"/>
    </row>
    <row r="4" spans="1:11" ht="42.75" customHeight="1" x14ac:dyDescent="0.2">
      <c r="A4" s="8"/>
      <c r="B4" s="8"/>
      <c r="C4" s="9" t="s">
        <v>1</v>
      </c>
      <c r="D4" s="9"/>
      <c r="E4" s="9"/>
      <c r="F4" s="10"/>
      <c r="G4" s="11" t="s">
        <v>2</v>
      </c>
      <c r="H4" s="11"/>
    </row>
    <row r="5" spans="1:11" ht="41.2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/>
      <c r="G5" s="14" t="s">
        <v>8</v>
      </c>
      <c r="H5" s="14" t="s">
        <v>9</v>
      </c>
    </row>
    <row r="6" spans="1:11" ht="15" customHeight="1" x14ac:dyDescent="0.2">
      <c r="B6" s="15"/>
      <c r="C6" s="16"/>
      <c r="D6" s="16"/>
      <c r="E6" s="16"/>
      <c r="F6" s="17"/>
      <c r="G6" s="18"/>
      <c r="H6" s="18"/>
    </row>
    <row r="7" spans="1:11" ht="12.95" customHeight="1" x14ac:dyDescent="0.2">
      <c r="A7" s="19" t="s">
        <v>10</v>
      </c>
      <c r="B7" s="19"/>
      <c r="C7" s="16"/>
      <c r="D7" s="16"/>
      <c r="E7" s="16"/>
      <c r="F7" s="17"/>
      <c r="G7" s="18"/>
      <c r="H7" s="18"/>
    </row>
    <row r="8" spans="1:11" ht="12.95" customHeight="1" x14ac:dyDescent="0.2">
      <c r="B8" s="20" t="s">
        <v>11</v>
      </c>
      <c r="C8" s="21">
        <v>1552</v>
      </c>
      <c r="D8" s="21">
        <v>1398</v>
      </c>
      <c r="E8" s="21">
        <v>1395</v>
      </c>
      <c r="F8" s="22"/>
      <c r="G8" s="23">
        <f>C8-AVERAGE(D8:E8)</f>
        <v>155.5</v>
      </c>
      <c r="H8" s="23">
        <f>ROUND(G8,-1)</f>
        <v>160</v>
      </c>
    </row>
    <row r="9" spans="1:11" ht="12.95" customHeight="1" x14ac:dyDescent="0.2">
      <c r="B9" s="20" t="s">
        <v>12</v>
      </c>
      <c r="C9" s="21">
        <v>1752</v>
      </c>
      <c r="D9" s="21">
        <v>1398</v>
      </c>
      <c r="E9" s="21">
        <v>1508</v>
      </c>
      <c r="F9" s="22"/>
      <c r="G9" s="23">
        <f>C9-AVERAGE(D9:E9)</f>
        <v>299</v>
      </c>
      <c r="H9" s="23">
        <f>ROUND(G9,-1)</f>
        <v>300</v>
      </c>
    </row>
    <row r="10" spans="1:11" ht="12.95" customHeight="1" x14ac:dyDescent="0.2">
      <c r="B10" s="20" t="s">
        <v>13</v>
      </c>
      <c r="C10" s="21">
        <v>1587</v>
      </c>
      <c r="D10" s="21">
        <v>1436</v>
      </c>
      <c r="E10" s="21">
        <v>1377</v>
      </c>
      <c r="F10" s="22"/>
      <c r="G10" s="23">
        <f>C10-AVERAGE(D10:E10)</f>
        <v>180.5</v>
      </c>
      <c r="H10" s="23">
        <f>ROUND(G10,-1)</f>
        <v>180</v>
      </c>
    </row>
    <row r="11" spans="1:11" ht="12.95" customHeight="1" x14ac:dyDescent="0.2">
      <c r="B11" s="20" t="s">
        <v>14</v>
      </c>
      <c r="C11" s="21">
        <v>1660</v>
      </c>
      <c r="D11" s="21">
        <v>1460</v>
      </c>
      <c r="E11" s="21">
        <v>1374</v>
      </c>
      <c r="F11" s="22"/>
      <c r="G11" s="23">
        <f>C11-AVERAGE(D11:E11)</f>
        <v>243</v>
      </c>
      <c r="H11" s="23">
        <f>ROUND(G11,-1)</f>
        <v>240</v>
      </c>
    </row>
    <row r="12" spans="1:11" ht="12.95" customHeight="1" x14ac:dyDescent="0.2">
      <c r="B12" s="20"/>
      <c r="C12" s="24"/>
      <c r="D12" s="24"/>
      <c r="E12" s="24"/>
      <c r="F12" s="22"/>
      <c r="G12" s="22"/>
      <c r="H12" s="25"/>
    </row>
    <row r="13" spans="1:11" ht="12.95" customHeight="1" x14ac:dyDescent="0.2">
      <c r="A13" s="26" t="s">
        <v>15</v>
      </c>
      <c r="B13" s="15"/>
      <c r="C13" s="24"/>
      <c r="D13" s="24"/>
      <c r="E13" s="24"/>
      <c r="F13" s="22"/>
      <c r="G13" s="22"/>
      <c r="H13" s="25"/>
    </row>
    <row r="14" spans="1:11" ht="12.95" customHeight="1" x14ac:dyDescent="0.2">
      <c r="B14" s="20" t="s">
        <v>11</v>
      </c>
      <c r="C14" s="24">
        <v>414</v>
      </c>
      <c r="D14" s="24">
        <v>372</v>
      </c>
      <c r="E14" s="24">
        <v>431</v>
      </c>
      <c r="F14" s="22"/>
      <c r="G14" s="23">
        <f>C14-AVERAGE(D14:E14)</f>
        <v>12.5</v>
      </c>
      <c r="H14" s="23">
        <f>ROUND(G14,-1)</f>
        <v>10</v>
      </c>
    </row>
    <row r="15" spans="1:11" ht="12.95" customHeight="1" x14ac:dyDescent="0.2">
      <c r="B15" s="20" t="s">
        <v>12</v>
      </c>
      <c r="C15" s="24">
        <v>569</v>
      </c>
      <c r="D15" s="24">
        <v>439</v>
      </c>
      <c r="E15" s="24">
        <v>451</v>
      </c>
      <c r="F15" s="22"/>
      <c r="G15" s="23">
        <f>C15-AVERAGE(D15:E15)</f>
        <v>124</v>
      </c>
      <c r="H15" s="23">
        <f>ROUND(G15,-1)</f>
        <v>120</v>
      </c>
    </row>
    <row r="16" spans="1:11" ht="12.95" customHeight="1" x14ac:dyDescent="0.2">
      <c r="B16" s="20" t="s">
        <v>13</v>
      </c>
      <c r="C16" s="24">
        <v>467</v>
      </c>
      <c r="D16" s="24">
        <v>382</v>
      </c>
      <c r="E16" s="24">
        <v>405</v>
      </c>
      <c r="F16" s="22"/>
      <c r="G16" s="23">
        <f>C16-AVERAGE(D16:E16)</f>
        <v>73.5</v>
      </c>
      <c r="H16" s="23">
        <f>ROUND(G16,-1)</f>
        <v>70</v>
      </c>
    </row>
    <row r="17" spans="1:8" ht="12.95" customHeight="1" x14ac:dyDescent="0.2">
      <c r="B17" s="20" t="s">
        <v>14</v>
      </c>
      <c r="C17" s="24">
        <v>476</v>
      </c>
      <c r="D17" s="24">
        <v>420</v>
      </c>
      <c r="E17" s="24">
        <v>416</v>
      </c>
      <c r="F17" s="22"/>
      <c r="G17" s="23">
        <f>C17-AVERAGE(D17:E17)</f>
        <v>58</v>
      </c>
      <c r="H17" s="23">
        <f>ROUND(G17,-1)</f>
        <v>60</v>
      </c>
    </row>
    <row r="18" spans="1:8" ht="12.95" customHeight="1" x14ac:dyDescent="0.2">
      <c r="B18" s="20"/>
      <c r="C18" s="24"/>
      <c r="D18" s="24"/>
      <c r="E18" s="24"/>
      <c r="F18" s="22"/>
      <c r="G18" s="22"/>
      <c r="H18" s="25"/>
    </row>
    <row r="19" spans="1:8" ht="12.95" customHeight="1" x14ac:dyDescent="0.2">
      <c r="A19" s="19" t="s">
        <v>16</v>
      </c>
      <c r="B19" s="19"/>
      <c r="C19" s="24"/>
      <c r="D19" s="24"/>
      <c r="E19" s="24"/>
      <c r="F19" s="22"/>
      <c r="G19" s="22"/>
      <c r="H19" s="25"/>
    </row>
    <row r="20" spans="1:8" ht="12.95" customHeight="1" x14ac:dyDescent="0.2">
      <c r="B20" s="20" t="s">
        <v>11</v>
      </c>
      <c r="C20" s="24">
        <v>697</v>
      </c>
      <c r="D20" s="24">
        <v>554</v>
      </c>
      <c r="E20" s="24">
        <v>615</v>
      </c>
      <c r="F20" s="22"/>
      <c r="G20" s="23">
        <f>C20-AVERAGE(D20:E20)</f>
        <v>112.5</v>
      </c>
      <c r="H20" s="23">
        <f>ROUND(G20,-1)</f>
        <v>110</v>
      </c>
    </row>
    <row r="21" spans="1:8" ht="12.95" customHeight="1" x14ac:dyDescent="0.2">
      <c r="B21" s="20" t="s">
        <v>12</v>
      </c>
      <c r="C21" s="24">
        <v>746</v>
      </c>
      <c r="D21" s="24">
        <v>579</v>
      </c>
      <c r="E21" s="24">
        <v>602</v>
      </c>
      <c r="F21" s="22"/>
      <c r="G21" s="23">
        <f>C21-AVERAGE(D21:E21)</f>
        <v>155.5</v>
      </c>
      <c r="H21" s="23">
        <f>ROUND(G21,-1)</f>
        <v>160</v>
      </c>
    </row>
    <row r="22" spans="1:8" ht="12.95" customHeight="1" x14ac:dyDescent="0.2">
      <c r="B22" s="20" t="s">
        <v>13</v>
      </c>
      <c r="C22" s="27">
        <v>701</v>
      </c>
      <c r="D22" s="27">
        <v>556</v>
      </c>
      <c r="E22" s="27">
        <v>587</v>
      </c>
      <c r="F22" s="22"/>
      <c r="G22" s="23">
        <f>C22-AVERAGE(D22:E22)</f>
        <v>129.5</v>
      </c>
      <c r="H22" s="23">
        <f>ROUND(G22,-1)</f>
        <v>130</v>
      </c>
    </row>
    <row r="23" spans="1:8" ht="12.95" customHeight="1" x14ac:dyDescent="0.2">
      <c r="B23" s="20" t="s">
        <v>14</v>
      </c>
      <c r="C23" s="27">
        <v>723</v>
      </c>
      <c r="D23" s="27">
        <v>567</v>
      </c>
      <c r="E23" s="27">
        <v>617</v>
      </c>
      <c r="F23" s="22"/>
      <c r="G23" s="23">
        <f>C23-AVERAGE(D23:E23)</f>
        <v>131</v>
      </c>
      <c r="H23" s="23">
        <f>ROUND(G23,-1)</f>
        <v>130</v>
      </c>
    </row>
    <row r="24" spans="1:8" ht="12.95" customHeight="1" x14ac:dyDescent="0.2">
      <c r="B24" s="20"/>
      <c r="C24" s="24"/>
      <c r="D24" s="24"/>
      <c r="E24" s="24"/>
      <c r="F24" s="22"/>
      <c r="G24" s="22"/>
      <c r="H24" s="25"/>
    </row>
    <row r="25" spans="1:8" ht="12.95" customHeight="1" x14ac:dyDescent="0.2">
      <c r="A25" s="26" t="s">
        <v>17</v>
      </c>
      <c r="B25" s="15"/>
      <c r="C25" s="24"/>
      <c r="D25" s="24"/>
      <c r="E25" s="24"/>
      <c r="F25" s="22"/>
      <c r="G25" s="22"/>
      <c r="H25" s="25"/>
    </row>
    <row r="26" spans="1:8" ht="12.95" customHeight="1" x14ac:dyDescent="0.2">
      <c r="B26" s="20" t="s">
        <v>11</v>
      </c>
      <c r="C26" s="28">
        <v>1217</v>
      </c>
      <c r="D26" s="28">
        <v>1174</v>
      </c>
      <c r="E26" s="28">
        <v>1179</v>
      </c>
      <c r="F26" s="22"/>
      <c r="G26" s="23">
        <f>C26-AVERAGE(D26:E26)</f>
        <v>40.5</v>
      </c>
      <c r="H26" s="23">
        <f>ROUND(G26,-1)</f>
        <v>40</v>
      </c>
    </row>
    <row r="27" spans="1:8" ht="12.95" customHeight="1" x14ac:dyDescent="0.2">
      <c r="B27" s="20" t="s">
        <v>12</v>
      </c>
      <c r="C27" s="28">
        <v>1493</v>
      </c>
      <c r="D27" s="28">
        <v>1186</v>
      </c>
      <c r="E27" s="28">
        <v>1295</v>
      </c>
      <c r="F27" s="22"/>
      <c r="G27" s="23">
        <f>C27-AVERAGE(D27:E27)</f>
        <v>252.5</v>
      </c>
      <c r="H27" s="23">
        <f>ROUND(G27,-1)</f>
        <v>250</v>
      </c>
    </row>
    <row r="28" spans="1:8" ht="12.95" customHeight="1" x14ac:dyDescent="0.2">
      <c r="B28" s="20" t="s">
        <v>13</v>
      </c>
      <c r="C28" s="29">
        <v>1477</v>
      </c>
      <c r="D28" s="29">
        <v>1208</v>
      </c>
      <c r="E28" s="29">
        <v>1285</v>
      </c>
      <c r="F28" s="22"/>
      <c r="G28" s="23">
        <f>C28-AVERAGE(D28:E28)</f>
        <v>230.5</v>
      </c>
      <c r="H28" s="23">
        <f>ROUND(G28,-1)</f>
        <v>230</v>
      </c>
    </row>
    <row r="29" spans="1:8" ht="12.95" customHeight="1" x14ac:dyDescent="0.2">
      <c r="B29" s="20" t="s">
        <v>14</v>
      </c>
      <c r="C29" s="29">
        <v>1501</v>
      </c>
      <c r="D29" s="29">
        <v>1293</v>
      </c>
      <c r="E29" s="29">
        <v>1384</v>
      </c>
      <c r="F29" s="22"/>
      <c r="G29" s="23">
        <f>C29-AVERAGE(D29:E29)</f>
        <v>162.5</v>
      </c>
      <c r="H29" s="23">
        <f>ROUND(G29,-1)</f>
        <v>160</v>
      </c>
    </row>
    <row r="30" spans="1:8" ht="12.95" customHeight="1" x14ac:dyDescent="0.2">
      <c r="B30" s="20"/>
      <c r="C30" s="24"/>
      <c r="D30" s="24"/>
      <c r="E30" s="24"/>
      <c r="F30" s="22"/>
      <c r="G30" s="22"/>
      <c r="H30" s="25"/>
    </row>
    <row r="31" spans="1:8" ht="12.95" customHeight="1" x14ac:dyDescent="0.2">
      <c r="A31" s="19" t="s">
        <v>18</v>
      </c>
      <c r="B31" s="19"/>
      <c r="C31" s="24"/>
      <c r="D31" s="24"/>
      <c r="E31" s="24"/>
      <c r="F31" s="22"/>
      <c r="G31" s="22"/>
      <c r="H31" s="25"/>
    </row>
    <row r="32" spans="1:8" ht="12.95" customHeight="1" x14ac:dyDescent="0.2">
      <c r="B32" s="20" t="s">
        <v>11</v>
      </c>
      <c r="C32" s="24">
        <v>1002</v>
      </c>
      <c r="D32" s="24">
        <v>943</v>
      </c>
      <c r="E32" s="24">
        <v>916</v>
      </c>
      <c r="F32" s="22"/>
      <c r="G32" s="23">
        <f>C32-AVERAGE(D32:E32)</f>
        <v>72.5</v>
      </c>
      <c r="H32" s="23">
        <f>ROUND(G32,-1)</f>
        <v>70</v>
      </c>
    </row>
    <row r="33" spans="1:8" ht="12.95" customHeight="1" x14ac:dyDescent="0.2">
      <c r="B33" s="20" t="s">
        <v>12</v>
      </c>
      <c r="C33" s="24">
        <v>1177</v>
      </c>
      <c r="D33" s="24">
        <v>916</v>
      </c>
      <c r="E33" s="24">
        <v>974</v>
      </c>
      <c r="F33" s="22"/>
      <c r="G33" s="23">
        <f>C33-AVERAGE(D33:E33)</f>
        <v>232</v>
      </c>
      <c r="H33" s="23">
        <f>ROUND(G33,-1)</f>
        <v>230</v>
      </c>
    </row>
    <row r="34" spans="1:8" ht="12.95" customHeight="1" x14ac:dyDescent="0.2">
      <c r="B34" s="20" t="s">
        <v>13</v>
      </c>
      <c r="C34" s="29">
        <v>1134</v>
      </c>
      <c r="D34" s="27">
        <v>980</v>
      </c>
      <c r="E34" s="27">
        <v>992</v>
      </c>
      <c r="F34" s="22"/>
      <c r="G34" s="23">
        <f>C34-AVERAGE(D34:E34)</f>
        <v>148</v>
      </c>
      <c r="H34" s="23">
        <f>ROUND(G34,-1)</f>
        <v>150</v>
      </c>
    </row>
    <row r="35" spans="1:8" ht="12.95" customHeight="1" x14ac:dyDescent="0.2">
      <c r="B35" s="20" t="s">
        <v>14</v>
      </c>
      <c r="C35" s="29">
        <v>1076</v>
      </c>
      <c r="D35" s="29">
        <v>1053</v>
      </c>
      <c r="E35" s="27">
        <v>960</v>
      </c>
      <c r="F35" s="22"/>
      <c r="G35" s="23">
        <f>C35-AVERAGE(D35:E35)</f>
        <v>69.5</v>
      </c>
      <c r="H35" s="23">
        <f>ROUND(G35,-1)</f>
        <v>70</v>
      </c>
    </row>
    <row r="36" spans="1:8" ht="12.95" customHeight="1" x14ac:dyDescent="0.2">
      <c r="B36" s="20"/>
      <c r="C36" s="29"/>
      <c r="D36" s="29"/>
      <c r="E36" s="27"/>
      <c r="F36" s="22"/>
      <c r="G36" s="23"/>
      <c r="H36" s="23"/>
    </row>
    <row r="37" spans="1:8" ht="12.95" customHeight="1" x14ac:dyDescent="0.2">
      <c r="A37" s="26" t="s">
        <v>19</v>
      </c>
      <c r="B37" s="15"/>
      <c r="C37" s="24"/>
      <c r="D37" s="24"/>
      <c r="E37" s="24"/>
      <c r="F37" s="22"/>
      <c r="G37" s="22"/>
      <c r="H37" s="25"/>
    </row>
    <row r="38" spans="1:8" ht="12.95" customHeight="1" x14ac:dyDescent="0.2">
      <c r="B38" s="20" t="s">
        <v>11</v>
      </c>
      <c r="C38" s="24">
        <v>1905</v>
      </c>
      <c r="D38" s="24">
        <v>1669</v>
      </c>
      <c r="E38" s="24">
        <v>1676</v>
      </c>
      <c r="F38" s="22"/>
      <c r="G38" s="23">
        <f>C38-AVERAGE(D38:E38)</f>
        <v>232.5</v>
      </c>
      <c r="H38" s="23">
        <f>ROUND(G38,-1)</f>
        <v>230</v>
      </c>
    </row>
    <row r="39" spans="1:8" ht="12.95" customHeight="1" x14ac:dyDescent="0.2">
      <c r="B39" s="20" t="s">
        <v>12</v>
      </c>
      <c r="C39" s="24">
        <v>2192</v>
      </c>
      <c r="D39" s="24">
        <v>1721</v>
      </c>
      <c r="E39" s="24">
        <v>1809</v>
      </c>
      <c r="F39" s="22"/>
      <c r="G39" s="23">
        <f>C39-AVERAGE(D39:E39)</f>
        <v>427</v>
      </c>
      <c r="H39" s="23">
        <f>ROUND(G39,-1)</f>
        <v>430</v>
      </c>
    </row>
    <row r="40" spans="1:8" ht="12.95" customHeight="1" x14ac:dyDescent="0.2">
      <c r="B40" s="20" t="s">
        <v>13</v>
      </c>
      <c r="C40" s="29">
        <v>2016</v>
      </c>
      <c r="D40" s="29">
        <v>1786</v>
      </c>
      <c r="E40" s="29">
        <v>1707</v>
      </c>
      <c r="F40" s="22"/>
      <c r="G40" s="23">
        <f>C40-AVERAGE(D40:E40)</f>
        <v>269.5</v>
      </c>
      <c r="H40" s="23">
        <f>ROUND(G40,-1)</f>
        <v>270</v>
      </c>
    </row>
    <row r="41" spans="1:8" ht="12.95" customHeight="1" x14ac:dyDescent="0.2">
      <c r="B41" s="20" t="s">
        <v>14</v>
      </c>
      <c r="C41" s="29">
        <v>2028</v>
      </c>
      <c r="D41" s="29">
        <v>1774</v>
      </c>
      <c r="E41" s="29">
        <v>1725</v>
      </c>
      <c r="F41" s="22"/>
      <c r="G41" s="23">
        <f>C41-AVERAGE(D41:E41)</f>
        <v>278.5</v>
      </c>
      <c r="H41" s="23">
        <f>ROUND(G41,-1)</f>
        <v>280</v>
      </c>
    </row>
    <row r="42" spans="1:8" ht="12.95" customHeight="1" x14ac:dyDescent="0.2">
      <c r="B42" s="20"/>
      <c r="C42" s="24"/>
      <c r="D42" s="24"/>
      <c r="E42" s="24"/>
      <c r="F42" s="22"/>
      <c r="G42" s="22"/>
      <c r="H42" s="25"/>
    </row>
    <row r="43" spans="1:8" ht="12.95" customHeight="1" x14ac:dyDescent="0.2">
      <c r="A43" s="19" t="s">
        <v>20</v>
      </c>
      <c r="B43" s="19"/>
      <c r="C43" s="24"/>
      <c r="D43" s="24"/>
      <c r="E43" s="24"/>
      <c r="F43" s="22"/>
      <c r="G43" s="22"/>
      <c r="H43" s="25"/>
    </row>
    <row r="44" spans="1:8" ht="12.95" customHeight="1" x14ac:dyDescent="0.2">
      <c r="B44" s="20" t="s">
        <v>11</v>
      </c>
      <c r="C44" s="24">
        <v>4126</v>
      </c>
      <c r="D44" s="24">
        <v>3756</v>
      </c>
      <c r="E44" s="24">
        <v>3892</v>
      </c>
      <c r="F44" s="22"/>
      <c r="G44" s="23">
        <f>C44-AVERAGE(D44:E44)</f>
        <v>302</v>
      </c>
      <c r="H44" s="23">
        <f>ROUND(G44,-1)</f>
        <v>300</v>
      </c>
    </row>
    <row r="45" spans="1:8" ht="12.95" customHeight="1" x14ac:dyDescent="0.2">
      <c r="B45" s="20" t="s">
        <v>12</v>
      </c>
      <c r="C45" s="24">
        <v>4881</v>
      </c>
      <c r="D45" s="24">
        <v>3855</v>
      </c>
      <c r="E45" s="24">
        <v>4002</v>
      </c>
      <c r="F45" s="22"/>
      <c r="G45" s="23">
        <f>C45-AVERAGE(D45:E45)</f>
        <v>952.5</v>
      </c>
      <c r="H45" s="23">
        <f>ROUND(G45,-1)</f>
        <v>950</v>
      </c>
    </row>
    <row r="46" spans="1:8" ht="12.95" customHeight="1" x14ac:dyDescent="0.2">
      <c r="B46" s="20" t="s">
        <v>13</v>
      </c>
      <c r="C46" s="29">
        <v>4430</v>
      </c>
      <c r="D46" s="29">
        <v>3792</v>
      </c>
      <c r="E46" s="29">
        <v>3950</v>
      </c>
      <c r="F46" s="22"/>
      <c r="G46" s="23">
        <f>C46-AVERAGE(D46:E46)</f>
        <v>559</v>
      </c>
      <c r="H46" s="23">
        <f>ROUND(G46,-1)</f>
        <v>560</v>
      </c>
    </row>
    <row r="47" spans="1:8" ht="12.95" customHeight="1" x14ac:dyDescent="0.2">
      <c r="B47" s="20" t="s">
        <v>14</v>
      </c>
      <c r="C47" s="29">
        <v>4558</v>
      </c>
      <c r="D47" s="29">
        <v>4020</v>
      </c>
      <c r="E47" s="29">
        <v>4027</v>
      </c>
      <c r="F47" s="22"/>
      <c r="G47" s="23">
        <f>C47-AVERAGE(D47:E47)</f>
        <v>534.5</v>
      </c>
      <c r="H47" s="23">
        <f>ROUND(G47,-1)</f>
        <v>530</v>
      </c>
    </row>
    <row r="48" spans="1:8" ht="12.95" customHeight="1" x14ac:dyDescent="0.2">
      <c r="B48" s="20"/>
      <c r="C48" s="24"/>
      <c r="D48" s="24"/>
      <c r="E48" s="24"/>
      <c r="F48" s="22"/>
      <c r="G48" s="22"/>
      <c r="H48" s="25"/>
    </row>
    <row r="49" spans="1:8" ht="12.95" customHeight="1" x14ac:dyDescent="0.2">
      <c r="A49" s="26" t="s">
        <v>21</v>
      </c>
      <c r="B49" s="15"/>
      <c r="C49" s="24"/>
      <c r="D49" s="24"/>
      <c r="E49" s="24"/>
      <c r="F49" s="22"/>
      <c r="G49" s="22"/>
      <c r="H49" s="25"/>
    </row>
    <row r="50" spans="1:8" ht="12.95" customHeight="1" x14ac:dyDescent="0.2">
      <c r="B50" s="20" t="s">
        <v>11</v>
      </c>
      <c r="C50" s="28">
        <v>1141</v>
      </c>
      <c r="D50" s="28">
        <v>1007</v>
      </c>
      <c r="E50" s="28">
        <v>1067</v>
      </c>
      <c r="F50" s="22"/>
      <c r="G50" s="23">
        <f>C50-AVERAGE(D50:E50)</f>
        <v>104</v>
      </c>
      <c r="H50" s="23">
        <f>ROUND(G50,-1)</f>
        <v>100</v>
      </c>
    </row>
    <row r="51" spans="1:8" ht="12.95" customHeight="1" x14ac:dyDescent="0.2">
      <c r="B51" s="20" t="s">
        <v>12</v>
      </c>
      <c r="C51" s="28">
        <v>1322</v>
      </c>
      <c r="D51" s="28">
        <v>1111</v>
      </c>
      <c r="E51" s="28">
        <v>1268</v>
      </c>
      <c r="F51" s="22"/>
      <c r="G51" s="23">
        <f>C51-AVERAGE(D51:E51)</f>
        <v>132.5</v>
      </c>
      <c r="H51" s="23">
        <f>ROUND(G51,-1)</f>
        <v>130</v>
      </c>
    </row>
    <row r="52" spans="1:8" ht="12.95" customHeight="1" x14ac:dyDescent="0.2">
      <c r="B52" s="20" t="s">
        <v>13</v>
      </c>
      <c r="C52" s="29">
        <v>1352</v>
      </c>
      <c r="D52" s="29">
        <v>1137</v>
      </c>
      <c r="E52" s="27">
        <v>993</v>
      </c>
      <c r="F52" s="22"/>
      <c r="G52" s="23">
        <f>C52-AVERAGE(D52:E52)</f>
        <v>287</v>
      </c>
      <c r="H52" s="23">
        <f>ROUND(G52,-1)</f>
        <v>290</v>
      </c>
    </row>
    <row r="53" spans="1:8" ht="12.95" customHeight="1" x14ac:dyDescent="0.2">
      <c r="B53" s="20" t="s">
        <v>14</v>
      </c>
      <c r="C53" s="29">
        <v>1346</v>
      </c>
      <c r="D53" s="29">
        <v>1191</v>
      </c>
      <c r="E53" s="29">
        <v>1116</v>
      </c>
      <c r="F53" s="22"/>
      <c r="G53" s="23">
        <f>C53-AVERAGE(D53:E53)</f>
        <v>192.5</v>
      </c>
      <c r="H53" s="23">
        <f>ROUND(G53,-1)</f>
        <v>190</v>
      </c>
    </row>
    <row r="54" spans="1:8" ht="12.95" customHeight="1" x14ac:dyDescent="0.2">
      <c r="B54" s="20"/>
      <c r="C54" s="24"/>
      <c r="D54" s="24"/>
      <c r="E54" s="24"/>
      <c r="F54" s="22"/>
      <c r="G54" s="22"/>
      <c r="H54" s="25"/>
    </row>
    <row r="55" spans="1:8" ht="12.95" customHeight="1" x14ac:dyDescent="0.2">
      <c r="A55" s="19" t="s">
        <v>22</v>
      </c>
      <c r="B55" s="19"/>
      <c r="C55" s="24"/>
      <c r="D55" s="24"/>
      <c r="E55" s="24"/>
      <c r="F55" s="22"/>
      <c r="G55" s="22"/>
      <c r="H55" s="25"/>
    </row>
    <row r="56" spans="1:8" ht="12.95" customHeight="1" x14ac:dyDescent="0.2">
      <c r="B56" s="20" t="s">
        <v>11</v>
      </c>
      <c r="C56" s="28">
        <v>2305</v>
      </c>
      <c r="D56" s="28">
        <v>2062</v>
      </c>
      <c r="E56" s="28">
        <v>2126</v>
      </c>
      <c r="F56" s="22"/>
      <c r="G56" s="23">
        <f>C56-AVERAGE(D56:E56)</f>
        <v>211</v>
      </c>
      <c r="H56" s="23">
        <f>ROUND(G56,-1)</f>
        <v>210</v>
      </c>
    </row>
    <row r="57" spans="1:8" ht="12.95" customHeight="1" x14ac:dyDescent="0.2">
      <c r="B57" s="20" t="s">
        <v>12</v>
      </c>
      <c r="C57" s="28">
        <v>2751</v>
      </c>
      <c r="D57" s="28">
        <v>2176</v>
      </c>
      <c r="E57" s="28">
        <v>2304</v>
      </c>
      <c r="F57" s="22"/>
      <c r="G57" s="23">
        <f>C57-AVERAGE(D57:E57)</f>
        <v>511</v>
      </c>
      <c r="H57" s="23">
        <f>ROUND(G57,-1)</f>
        <v>510</v>
      </c>
    </row>
    <row r="58" spans="1:8" ht="12.95" customHeight="1" x14ac:dyDescent="0.2">
      <c r="B58" s="20" t="s">
        <v>13</v>
      </c>
      <c r="C58" s="29">
        <v>2549</v>
      </c>
      <c r="D58" s="29">
        <v>2205</v>
      </c>
      <c r="E58" s="29">
        <v>2168</v>
      </c>
      <c r="F58" s="22"/>
      <c r="G58" s="23">
        <f>C58-AVERAGE(D58:E58)</f>
        <v>362.5</v>
      </c>
      <c r="H58" s="23">
        <f>ROUND(G58,-1)</f>
        <v>360</v>
      </c>
    </row>
    <row r="59" spans="1:8" ht="12.95" customHeight="1" x14ac:dyDescent="0.2">
      <c r="B59" s="20" t="s">
        <v>14</v>
      </c>
      <c r="C59" s="29">
        <v>2611</v>
      </c>
      <c r="D59" s="29">
        <v>2294</v>
      </c>
      <c r="E59" s="29">
        <v>2251</v>
      </c>
      <c r="F59" s="22"/>
      <c r="G59" s="23">
        <f>C59-AVERAGE(D59:E59)</f>
        <v>338.5</v>
      </c>
      <c r="H59" s="23">
        <f>ROUND(G59,-1)</f>
        <v>340</v>
      </c>
    </row>
    <row r="60" spans="1:8" ht="12.95" customHeight="1" x14ac:dyDescent="0.2">
      <c r="B60" s="20"/>
      <c r="C60" s="24"/>
      <c r="D60" s="24"/>
      <c r="E60" s="24"/>
      <c r="F60" s="22"/>
      <c r="G60" s="22"/>
      <c r="H60" s="25"/>
    </row>
    <row r="61" spans="1:8" ht="12.95" customHeight="1" x14ac:dyDescent="0.2">
      <c r="A61" s="26" t="s">
        <v>23</v>
      </c>
      <c r="B61" s="15"/>
      <c r="C61" s="24"/>
      <c r="D61" s="24"/>
      <c r="E61" s="24"/>
      <c r="F61" s="22"/>
      <c r="G61" s="22"/>
      <c r="H61" s="25"/>
    </row>
    <row r="62" spans="1:8" ht="12.95" customHeight="1" x14ac:dyDescent="0.2">
      <c r="B62" s="20" t="s">
        <v>11</v>
      </c>
      <c r="C62" s="24">
        <v>2606</v>
      </c>
      <c r="D62" s="24">
        <v>2307</v>
      </c>
      <c r="E62" s="24">
        <v>2349</v>
      </c>
      <c r="F62" s="22"/>
      <c r="G62" s="23">
        <f>C62-AVERAGE(D62:E62)</f>
        <v>278</v>
      </c>
      <c r="H62" s="23">
        <f>ROUND(G62,-1)</f>
        <v>280</v>
      </c>
    </row>
    <row r="63" spans="1:8" ht="12.95" customHeight="1" x14ac:dyDescent="0.2">
      <c r="B63" s="20" t="s">
        <v>12</v>
      </c>
      <c r="C63" s="24">
        <v>2929</v>
      </c>
      <c r="D63" s="24">
        <v>2437</v>
      </c>
      <c r="E63" s="24">
        <v>2460</v>
      </c>
      <c r="F63" s="22"/>
      <c r="G63" s="23">
        <f>C63-AVERAGE(D63:E63)</f>
        <v>480.5</v>
      </c>
      <c r="H63" s="23">
        <f>ROUND(G63,-1)</f>
        <v>480</v>
      </c>
    </row>
    <row r="64" spans="1:8" ht="12.95" customHeight="1" x14ac:dyDescent="0.2">
      <c r="B64" s="20" t="s">
        <v>13</v>
      </c>
      <c r="C64" s="29">
        <v>2773</v>
      </c>
      <c r="D64" s="29">
        <v>2426</v>
      </c>
      <c r="E64" s="29">
        <v>2478</v>
      </c>
      <c r="F64" s="22"/>
      <c r="G64" s="23">
        <f>C64-AVERAGE(D64:E64)</f>
        <v>321</v>
      </c>
      <c r="H64" s="23">
        <f>ROUND(G64,-1)</f>
        <v>320</v>
      </c>
    </row>
    <row r="65" spans="1:8" ht="12.95" customHeight="1" x14ac:dyDescent="0.2">
      <c r="B65" s="20" t="s">
        <v>14</v>
      </c>
      <c r="C65" s="29">
        <v>2800</v>
      </c>
      <c r="D65" s="29">
        <v>2518</v>
      </c>
      <c r="E65" s="29">
        <v>2444</v>
      </c>
      <c r="F65" s="22"/>
      <c r="G65" s="23">
        <f>C65-AVERAGE(D65:E65)</f>
        <v>319</v>
      </c>
      <c r="H65" s="23">
        <f>ROUND(G65,-1)</f>
        <v>320</v>
      </c>
    </row>
    <row r="66" spans="1:8" ht="12.95" customHeight="1" x14ac:dyDescent="0.2">
      <c r="B66" s="20"/>
      <c r="C66" s="24"/>
      <c r="D66" s="24"/>
      <c r="E66" s="24"/>
      <c r="F66" s="22"/>
      <c r="G66" s="22"/>
      <c r="H66" s="25"/>
    </row>
    <row r="67" spans="1:8" ht="12.95" customHeight="1" x14ac:dyDescent="0.2">
      <c r="A67" s="26" t="s">
        <v>24</v>
      </c>
      <c r="B67" s="15"/>
      <c r="C67" s="24"/>
      <c r="D67" s="24"/>
      <c r="E67" s="24"/>
      <c r="F67" s="22"/>
      <c r="G67" s="22"/>
      <c r="H67" s="25"/>
    </row>
    <row r="68" spans="1:8" ht="12.95" customHeight="1" x14ac:dyDescent="0.2">
      <c r="B68" s="20" t="s">
        <v>11</v>
      </c>
      <c r="C68" s="30">
        <v>76</v>
      </c>
      <c r="D68" s="30">
        <v>68</v>
      </c>
      <c r="E68" s="30">
        <v>69</v>
      </c>
      <c r="F68" s="22"/>
      <c r="G68" s="23">
        <f>C68-AVERAGE(D68:E68)</f>
        <v>7.5</v>
      </c>
      <c r="H68" s="23">
        <f>ROUND(G68,-1)</f>
        <v>10</v>
      </c>
    </row>
    <row r="69" spans="1:8" ht="12.95" customHeight="1" x14ac:dyDescent="0.2">
      <c r="B69" s="20" t="s">
        <v>12</v>
      </c>
      <c r="C69" s="30">
        <v>78</v>
      </c>
      <c r="D69" s="30">
        <v>57</v>
      </c>
      <c r="E69" s="30">
        <v>76</v>
      </c>
      <c r="F69" s="22"/>
      <c r="G69" s="23">
        <f>C69-AVERAGE(D69:E69)</f>
        <v>11.5</v>
      </c>
      <c r="H69" s="23">
        <f>ROUND(G69,-1)</f>
        <v>10</v>
      </c>
    </row>
    <row r="70" spans="1:8" ht="12.95" customHeight="1" x14ac:dyDescent="0.2">
      <c r="B70" s="20" t="s">
        <v>13</v>
      </c>
      <c r="C70" s="27">
        <v>75</v>
      </c>
      <c r="D70" s="27">
        <v>67</v>
      </c>
      <c r="E70" s="27">
        <v>75</v>
      </c>
      <c r="F70" s="22"/>
      <c r="G70" s="23">
        <f>C70-AVERAGE(D70:E70)</f>
        <v>4</v>
      </c>
      <c r="H70" s="23">
        <f>ROUND(G70,-1)</f>
        <v>0</v>
      </c>
    </row>
    <row r="71" spans="1:8" ht="12.95" customHeight="1" x14ac:dyDescent="0.2">
      <c r="B71" s="20" t="s">
        <v>14</v>
      </c>
      <c r="C71" s="27">
        <v>82</v>
      </c>
      <c r="D71" s="27">
        <v>77</v>
      </c>
      <c r="E71" s="27">
        <v>91</v>
      </c>
      <c r="F71" s="22"/>
      <c r="G71" s="23">
        <f>C71-AVERAGE(D71:E71)</f>
        <v>-2</v>
      </c>
      <c r="H71" s="23">
        <f>ROUND(G71,-1)</f>
        <v>0</v>
      </c>
    </row>
    <row r="72" spans="1:8" ht="12.95" customHeight="1" x14ac:dyDescent="0.2">
      <c r="B72" s="20"/>
      <c r="C72" s="24"/>
      <c r="D72" s="24"/>
      <c r="E72" s="24"/>
      <c r="F72" s="22"/>
      <c r="G72" s="22"/>
      <c r="H72" s="25"/>
    </row>
    <row r="73" spans="1:8" ht="12.95" customHeight="1" x14ac:dyDescent="0.2">
      <c r="A73" s="26" t="s">
        <v>25</v>
      </c>
      <c r="B73" s="20"/>
      <c r="C73" s="24"/>
      <c r="D73" s="24"/>
      <c r="E73" s="24"/>
      <c r="F73" s="22"/>
      <c r="G73" s="22"/>
      <c r="H73" s="25"/>
    </row>
    <row r="74" spans="1:8" ht="12.95" customHeight="1" x14ac:dyDescent="0.2">
      <c r="B74" s="20" t="s">
        <v>11</v>
      </c>
      <c r="C74" s="30">
        <v>69</v>
      </c>
      <c r="D74" s="30">
        <v>66</v>
      </c>
      <c r="E74" s="30">
        <v>64</v>
      </c>
      <c r="F74" s="22"/>
      <c r="G74" s="23">
        <f>C74-AVERAGE(D74:E74)</f>
        <v>4</v>
      </c>
      <c r="H74" s="23">
        <f>ROUND(G74,-1)</f>
        <v>0</v>
      </c>
    </row>
    <row r="75" spans="1:8" ht="12.95" customHeight="1" x14ac:dyDescent="0.2">
      <c r="B75" s="20" t="s">
        <v>12</v>
      </c>
      <c r="C75" s="30">
        <v>96</v>
      </c>
      <c r="D75" s="30">
        <v>74</v>
      </c>
      <c r="E75" s="30">
        <v>82</v>
      </c>
      <c r="F75" s="22"/>
      <c r="G75" s="23">
        <f>C75-AVERAGE(D75:E75)</f>
        <v>18</v>
      </c>
      <c r="H75" s="23">
        <f>ROUND(G75,-1)</f>
        <v>20</v>
      </c>
    </row>
    <row r="76" spans="1:8" ht="12.95" customHeight="1" x14ac:dyDescent="0.2">
      <c r="B76" s="20" t="s">
        <v>13</v>
      </c>
      <c r="C76" s="27">
        <v>84</v>
      </c>
      <c r="D76" s="27">
        <v>87</v>
      </c>
      <c r="E76" s="27">
        <v>68</v>
      </c>
      <c r="F76" s="22"/>
      <c r="G76" s="23">
        <f>C76-AVERAGE(D76:E76)</f>
        <v>6.5</v>
      </c>
      <c r="H76" s="23">
        <f>ROUND(G76,-1)</f>
        <v>10</v>
      </c>
    </row>
    <row r="77" spans="1:8" ht="12.95" customHeight="1" x14ac:dyDescent="0.2">
      <c r="B77" s="20" t="s">
        <v>14</v>
      </c>
      <c r="C77" s="27">
        <v>85</v>
      </c>
      <c r="D77" s="27">
        <v>78</v>
      </c>
      <c r="E77" s="27">
        <v>67</v>
      </c>
      <c r="F77" s="22"/>
      <c r="G77" s="23">
        <f>C77-AVERAGE(D77:E77)</f>
        <v>12.5</v>
      </c>
      <c r="H77" s="23">
        <f>ROUND(G77,-1)</f>
        <v>10</v>
      </c>
    </row>
    <row r="78" spans="1:8" ht="12.95" customHeight="1" x14ac:dyDescent="0.2">
      <c r="B78" s="20"/>
      <c r="C78" s="24"/>
      <c r="D78" s="24"/>
      <c r="E78" s="24"/>
      <c r="F78" s="22"/>
      <c r="G78" s="22"/>
      <c r="H78" s="25"/>
    </row>
    <row r="79" spans="1:8" ht="12.95" customHeight="1" x14ac:dyDescent="0.2">
      <c r="A79" s="26" t="s">
        <v>26</v>
      </c>
      <c r="B79" s="15"/>
      <c r="C79" s="24"/>
      <c r="D79" s="24"/>
      <c r="E79" s="24"/>
      <c r="F79" s="22"/>
      <c r="G79" s="22"/>
      <c r="H79" s="25"/>
    </row>
    <row r="80" spans="1:8" ht="12.95" customHeight="1" x14ac:dyDescent="0.2">
      <c r="B80" s="20" t="s">
        <v>11</v>
      </c>
      <c r="C80" s="28">
        <v>1461</v>
      </c>
      <c r="D80" s="28">
        <v>1373</v>
      </c>
      <c r="E80" s="28">
        <v>1392</v>
      </c>
      <c r="F80" s="22"/>
      <c r="G80" s="23">
        <f>C80-AVERAGE(D80:E80)</f>
        <v>78.5</v>
      </c>
      <c r="H80" s="23">
        <f>ROUND(G80,-1)</f>
        <v>80</v>
      </c>
    </row>
    <row r="81" spans="1:11" ht="12.95" customHeight="1" x14ac:dyDescent="0.2">
      <c r="B81" s="20" t="s">
        <v>12</v>
      </c>
      <c r="C81" s="28">
        <v>1882</v>
      </c>
      <c r="D81" s="28">
        <v>1439</v>
      </c>
      <c r="E81" s="28">
        <v>1462</v>
      </c>
      <c r="F81" s="22"/>
      <c r="G81" s="23">
        <f>C81-AVERAGE(D81:E81)</f>
        <v>431.5</v>
      </c>
      <c r="H81" s="23">
        <f>ROUND(G81,-1)</f>
        <v>430</v>
      </c>
    </row>
    <row r="82" spans="1:11" ht="12.95" customHeight="1" x14ac:dyDescent="0.2">
      <c r="B82" s="20" t="s">
        <v>13</v>
      </c>
      <c r="C82" s="29">
        <v>1726</v>
      </c>
      <c r="D82" s="29">
        <v>1472</v>
      </c>
      <c r="E82" s="29">
        <v>1492</v>
      </c>
      <c r="F82" s="22"/>
      <c r="G82" s="23">
        <f>C82-AVERAGE(D82:E82)</f>
        <v>244</v>
      </c>
      <c r="H82" s="23">
        <f>ROUND(G82,-1)</f>
        <v>240</v>
      </c>
    </row>
    <row r="83" spans="1:11" ht="12.95" customHeight="1" x14ac:dyDescent="0.2">
      <c r="B83" s="20" t="s">
        <v>14</v>
      </c>
      <c r="C83" s="29">
        <v>1843</v>
      </c>
      <c r="D83" s="29">
        <v>1479</v>
      </c>
      <c r="E83" s="29">
        <v>1519</v>
      </c>
      <c r="F83" s="22"/>
      <c r="G83" s="23">
        <f>C83-AVERAGE(D83:E83)</f>
        <v>344</v>
      </c>
      <c r="H83" s="23">
        <f>ROUND(G83,-1)</f>
        <v>340</v>
      </c>
    </row>
    <row r="84" spans="1:11" ht="12.95" customHeight="1" x14ac:dyDescent="0.2">
      <c r="B84" s="20"/>
      <c r="C84" s="24"/>
      <c r="D84" s="24"/>
      <c r="E84" s="24"/>
      <c r="F84" s="22"/>
      <c r="G84" s="22"/>
      <c r="H84" s="25"/>
    </row>
    <row r="85" spans="1:11" ht="12.95" customHeight="1" x14ac:dyDescent="0.2">
      <c r="A85" s="19" t="s">
        <v>27</v>
      </c>
      <c r="B85" s="19"/>
      <c r="C85" s="24"/>
      <c r="D85" s="24"/>
      <c r="E85" s="24"/>
      <c r="F85" s="22"/>
      <c r="G85" s="22"/>
      <c r="H85" s="25"/>
    </row>
    <row r="86" spans="1:11" ht="12.95" customHeight="1" x14ac:dyDescent="0.2">
      <c r="B86" s="20" t="s">
        <v>11</v>
      </c>
      <c r="C86" s="30">
        <v>104</v>
      </c>
      <c r="D86" s="30">
        <v>99</v>
      </c>
      <c r="E86" s="30">
        <v>126</v>
      </c>
      <c r="F86" s="22"/>
      <c r="G86" s="23">
        <f>C86-AVERAGE(D86:E86)</f>
        <v>-8.5</v>
      </c>
      <c r="H86" s="23">
        <f>ROUND(G86,-1)</f>
        <v>-10</v>
      </c>
    </row>
    <row r="87" spans="1:11" ht="12.95" customHeight="1" x14ac:dyDescent="0.2">
      <c r="B87" s="20" t="s">
        <v>12</v>
      </c>
      <c r="C87" s="30">
        <v>145</v>
      </c>
      <c r="D87" s="30">
        <v>105</v>
      </c>
      <c r="E87" s="30">
        <v>117</v>
      </c>
      <c r="F87" s="22"/>
      <c r="G87" s="23">
        <f>C87-AVERAGE(D87:E87)</f>
        <v>34</v>
      </c>
      <c r="H87" s="23">
        <f>ROUND(G87,-1)</f>
        <v>30</v>
      </c>
    </row>
    <row r="88" spans="1:11" ht="12.95" customHeight="1" x14ac:dyDescent="0.2">
      <c r="B88" s="20" t="s">
        <v>13</v>
      </c>
      <c r="C88" s="27">
        <v>138</v>
      </c>
      <c r="D88" s="27">
        <v>91</v>
      </c>
      <c r="E88" s="27">
        <v>109</v>
      </c>
      <c r="F88" s="22"/>
      <c r="G88" s="23">
        <f>C88-AVERAGE(D88:E88)</f>
        <v>38</v>
      </c>
      <c r="H88" s="23">
        <f>ROUND(G88,-1)</f>
        <v>40</v>
      </c>
    </row>
    <row r="89" spans="1:11" ht="12.95" customHeight="1" x14ac:dyDescent="0.2">
      <c r="B89" s="20" t="s">
        <v>14</v>
      </c>
      <c r="C89" s="27">
        <v>141</v>
      </c>
      <c r="D89" s="27">
        <v>111</v>
      </c>
      <c r="E89" s="27">
        <v>104</v>
      </c>
      <c r="F89" s="22"/>
      <c r="G89" s="23">
        <f>C89-AVERAGE(D89:E89)</f>
        <v>33.5</v>
      </c>
      <c r="H89" s="23">
        <f>ROUND(G89,-1)</f>
        <v>30</v>
      </c>
    </row>
    <row r="90" spans="1:11" ht="12.95" customHeight="1" x14ac:dyDescent="0.2">
      <c r="A90" s="5"/>
      <c r="B90" s="5"/>
      <c r="C90" s="5"/>
      <c r="D90" s="5"/>
      <c r="E90" s="5"/>
      <c r="F90" s="5"/>
      <c r="G90" s="5"/>
      <c r="H90" s="5"/>
    </row>
    <row r="91" spans="1:11" ht="12.95" customHeight="1" x14ac:dyDescent="0.2"/>
    <row r="92" spans="1:11" s="32" customFormat="1" ht="11.25" customHeight="1" x14ac:dyDescent="0.2">
      <c r="A92" s="31" t="s">
        <v>28</v>
      </c>
    </row>
    <row r="93" spans="1:11" s="32" customFormat="1" ht="11.25" customHeight="1" x14ac:dyDescent="0.2">
      <c r="A93" s="33" t="s">
        <v>29</v>
      </c>
      <c r="B93" s="33"/>
      <c r="C93" s="33"/>
      <c r="D93" s="33"/>
      <c r="E93" s="33"/>
      <c r="F93" s="33"/>
      <c r="G93" s="33"/>
      <c r="H93" s="33"/>
      <c r="I93" s="34"/>
      <c r="J93" s="34"/>
      <c r="K93" s="34"/>
    </row>
    <row r="94" spans="1:11" s="32" customFormat="1" ht="11.25" customHeight="1" x14ac:dyDescent="0.2">
      <c r="A94" s="33"/>
      <c r="B94" s="33"/>
      <c r="C94" s="33"/>
      <c r="D94" s="33"/>
      <c r="E94" s="33"/>
      <c r="F94" s="33"/>
      <c r="G94" s="33"/>
      <c r="H94" s="33"/>
      <c r="I94" s="34"/>
      <c r="J94" s="34"/>
      <c r="K94" s="34"/>
    </row>
    <row r="95" spans="1:11" s="32" customFormat="1" ht="11.25" customHeight="1" x14ac:dyDescent="0.2">
      <c r="A95" s="33"/>
      <c r="B95" s="33"/>
      <c r="C95" s="33"/>
      <c r="D95" s="33"/>
      <c r="E95" s="33"/>
      <c r="F95" s="33"/>
      <c r="G95" s="33"/>
      <c r="H95" s="33"/>
      <c r="I95" s="34"/>
      <c r="J95" s="34"/>
      <c r="K95" s="34"/>
    </row>
    <row r="96" spans="1:11" s="32" customFormat="1" ht="11.25" customHeight="1" x14ac:dyDescent="0.2">
      <c r="A96" s="33"/>
      <c r="B96" s="33"/>
      <c r="C96" s="33"/>
      <c r="D96" s="33"/>
      <c r="E96" s="33"/>
      <c r="F96" s="33"/>
      <c r="G96" s="33"/>
      <c r="H96" s="33"/>
      <c r="I96" s="34"/>
      <c r="J96" s="34"/>
      <c r="K96" s="34"/>
    </row>
    <row r="97" spans="1:11" s="32" customFormat="1" ht="11.25" customHeight="1" x14ac:dyDescent="0.2">
      <c r="A97" s="33" t="s">
        <v>30</v>
      </c>
      <c r="B97" s="33"/>
      <c r="C97" s="33"/>
      <c r="D97" s="33"/>
      <c r="E97" s="33"/>
      <c r="F97" s="33"/>
      <c r="G97" s="33"/>
      <c r="H97" s="33"/>
      <c r="I97" s="34"/>
      <c r="J97" s="34"/>
      <c r="K97" s="34"/>
    </row>
    <row r="98" spans="1:11" s="32" customFormat="1" ht="11.25" customHeight="1" x14ac:dyDescent="0.2">
      <c r="A98" s="33"/>
      <c r="B98" s="33"/>
      <c r="C98" s="33"/>
      <c r="D98" s="33"/>
      <c r="E98" s="33"/>
      <c r="F98" s="33"/>
      <c r="G98" s="33"/>
      <c r="H98" s="33"/>
      <c r="I98" s="34"/>
      <c r="J98" s="34"/>
      <c r="K98" s="34"/>
    </row>
    <row r="99" spans="1:11" s="32" customFormat="1" ht="11.25" customHeight="1" x14ac:dyDescent="0.2">
      <c r="A99" s="35"/>
      <c r="B99" s="35"/>
      <c r="C99" s="35"/>
      <c r="D99" s="35"/>
      <c r="E99" s="35"/>
      <c r="F99" s="35"/>
      <c r="G99" s="35"/>
      <c r="H99" s="35"/>
      <c r="I99" s="34"/>
      <c r="J99" s="34"/>
      <c r="K99" s="34"/>
    </row>
    <row r="100" spans="1:11" s="32" customFormat="1" ht="11.25" customHeight="1" x14ac:dyDescent="0.2">
      <c r="A100" s="36" t="s">
        <v>31</v>
      </c>
      <c r="B100" s="36"/>
    </row>
  </sheetData>
  <mergeCells count="13">
    <mergeCell ref="A100:B100"/>
    <mergeCell ref="A31:B31"/>
    <mergeCell ref="A43:B43"/>
    <mergeCell ref="A55:B55"/>
    <mergeCell ref="A85:B85"/>
    <mergeCell ref="A93:H96"/>
    <mergeCell ref="A97:H98"/>
    <mergeCell ref="A1:H2"/>
    <mergeCell ref="J1:K1"/>
    <mergeCell ref="C4:E4"/>
    <mergeCell ref="G4:H4"/>
    <mergeCell ref="A7:B7"/>
    <mergeCell ref="A19:B19"/>
  </mergeCells>
  <pageMargins left="0.75" right="0.75" top="0.65" bottom="0.42" header="0.23" footer="0.17"/>
  <pageSetup paperSize="9" scale="83" fitToHeight="2" orientation="portrait" r:id="rId1"/>
  <headerFooter alignWithMargins="0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dcterms:created xsi:type="dcterms:W3CDTF">2017-10-09T08:37:25Z</dcterms:created>
  <dcterms:modified xsi:type="dcterms:W3CDTF">2017-10-09T08:37:46Z</dcterms:modified>
</cp:coreProperties>
</file>