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Table 5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<sst xmlns="http://schemas.openxmlformats.org/spreadsheetml/2006/main" count="24" uniqueCount="21">
  <si>
    <t>Annual Review 2009 - Chapter 5 Migration</t>
  </si>
  <si>
    <t>Table 5.1  Movements between Scotland and the rest of the UK by Country and Region,</t>
  </si>
  <si>
    <t xml:space="preserve">                   mid-2008 to mid-2009</t>
  </si>
  <si>
    <t>Rest of UK inflow 2008-09</t>
  </si>
  <si>
    <t>Rest of UK outflow 2008-09</t>
  </si>
  <si>
    <t>Net</t>
  </si>
  <si>
    <t>Actual</t>
  </si>
  <si>
    <t>Per cent</t>
  </si>
  <si>
    <t>England</t>
  </si>
  <si>
    <t xml:space="preserve">   North East</t>
  </si>
  <si>
    <t xml:space="preserve">   North West</t>
  </si>
  <si>
    <t xml:space="preserve">   Yorkshire and the Humber</t>
  </si>
  <si>
    <t xml:space="preserve">   East Midlands</t>
  </si>
  <si>
    <t xml:space="preserve">   West Midlands</t>
  </si>
  <si>
    <t xml:space="preserve">   East</t>
  </si>
  <si>
    <t xml:space="preserve">   London</t>
  </si>
  <si>
    <t xml:space="preserve">   South East</t>
  </si>
  <si>
    <t xml:space="preserve">   South West</t>
  </si>
  <si>
    <t>Wales</t>
  </si>
  <si>
    <t>Northern Ireland</t>
  </si>
  <si>
    <t>Total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</si>
</sst>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31.57421875" style="2" customWidth="1"/>
    <col min="2" max="2" width="10.421875" style="2" customWidth="1"/>
    <col min="3" max="3" width="11.00390625" style="2" customWidth="1"/>
    <col min="4" max="4" width="11.140625" style="2" customWidth="1"/>
    <col min="5" max="5" width="10.8515625" style="2" customWidth="1"/>
    <col min="6" max="6" width="13.140625" style="2" customWidth="1"/>
    <col min="7" max="7" width="4.7109375" style="3" customWidth="1"/>
    <col min="8" max="16384" width="9.140625" style="3" customWidth="1"/>
  </cols>
  <sheetData>
    <row r="1" ht="15.75">
      <c r="A1" s="1" t="s">
        <v>0</v>
      </c>
    </row>
    <row r="2" ht="15.75">
      <c r="A2" s="4" t="s">
        <v>1</v>
      </c>
    </row>
    <row r="3" ht="16.5" thickBot="1">
      <c r="A3" s="4" t="s">
        <v>2</v>
      </c>
    </row>
    <row r="4" spans="1:7" s="6" customFormat="1" ht="45" customHeight="1" thickBot="1">
      <c r="A4" s="5"/>
      <c r="B4" s="28" t="s">
        <v>3</v>
      </c>
      <c r="C4" s="29"/>
      <c r="D4" s="28" t="s">
        <v>4</v>
      </c>
      <c r="E4" s="28"/>
      <c r="F4" s="30" t="s">
        <v>5</v>
      </c>
      <c r="G4" s="28"/>
    </row>
    <row r="5" spans="1:6" s="6" customFormat="1" ht="24.75" customHeight="1">
      <c r="A5" s="7"/>
      <c r="B5" s="8" t="s">
        <v>6</v>
      </c>
      <c r="C5" s="9" t="s">
        <v>7</v>
      </c>
      <c r="D5" s="8" t="s">
        <v>6</v>
      </c>
      <c r="E5" s="8" t="s">
        <v>7</v>
      </c>
      <c r="F5" s="10" t="s">
        <v>6</v>
      </c>
    </row>
    <row r="6" spans="1:12" ht="15">
      <c r="A6" s="3" t="s">
        <v>8</v>
      </c>
      <c r="B6" s="11">
        <v>42443</v>
      </c>
      <c r="C6" s="12">
        <f aca="true" t="shared" si="0" ref="C6:C17">B6/B$18*100</f>
        <v>93.47237210121787</v>
      </c>
      <c r="D6" s="11">
        <v>37575</v>
      </c>
      <c r="E6" s="13">
        <f aca="true" t="shared" si="1" ref="E6:E17">D6/D$18*100</f>
        <v>91.01368535787816</v>
      </c>
      <c r="F6" s="14">
        <f aca="true" t="shared" si="2" ref="F6:F17">B6-D6</f>
        <v>4868</v>
      </c>
      <c r="J6" s="2"/>
      <c r="K6" s="15"/>
      <c r="L6" s="16"/>
    </row>
    <row r="7" spans="1:12" ht="15">
      <c r="A7" s="17" t="s">
        <v>9</v>
      </c>
      <c r="B7" s="18">
        <v>3734</v>
      </c>
      <c r="C7" s="19">
        <f t="shared" si="0"/>
        <v>8.223401678155351</v>
      </c>
      <c r="D7" s="18">
        <v>3383</v>
      </c>
      <c r="E7" s="20">
        <f t="shared" si="1"/>
        <v>8.194259416252876</v>
      </c>
      <c r="F7" s="21">
        <f t="shared" si="2"/>
        <v>351</v>
      </c>
      <c r="J7" s="2"/>
      <c r="K7" s="15"/>
      <c r="L7" s="16"/>
    </row>
    <row r="8" spans="1:12" ht="15">
      <c r="A8" s="17" t="s">
        <v>10</v>
      </c>
      <c r="B8" s="18">
        <v>7175</v>
      </c>
      <c r="C8" s="19">
        <f t="shared" si="0"/>
        <v>15.801528398705045</v>
      </c>
      <c r="D8" s="18">
        <v>6014</v>
      </c>
      <c r="E8" s="20">
        <f t="shared" si="1"/>
        <v>14.567034031730653</v>
      </c>
      <c r="F8" s="21">
        <f t="shared" si="2"/>
        <v>1161</v>
      </c>
      <c r="J8" s="2"/>
      <c r="K8" s="15"/>
      <c r="L8" s="16"/>
    </row>
    <row r="9" spans="1:12" ht="15">
      <c r="A9" s="17" t="s">
        <v>11</v>
      </c>
      <c r="B9" s="18">
        <v>4912</v>
      </c>
      <c r="C9" s="19">
        <f t="shared" si="0"/>
        <v>10.817715330235426</v>
      </c>
      <c r="D9" s="18">
        <v>3641</v>
      </c>
      <c r="E9" s="20">
        <f t="shared" si="1"/>
        <v>8.81918372290178</v>
      </c>
      <c r="F9" s="21">
        <f t="shared" si="2"/>
        <v>1271</v>
      </c>
      <c r="J9" s="2"/>
      <c r="K9" s="15"/>
      <c r="L9" s="16"/>
    </row>
    <row r="10" spans="1:12" ht="15">
      <c r="A10" s="17" t="s">
        <v>12</v>
      </c>
      <c r="B10" s="18">
        <v>3089</v>
      </c>
      <c r="C10" s="19">
        <f t="shared" si="0"/>
        <v>6.802915849979079</v>
      </c>
      <c r="D10" s="18">
        <v>2624</v>
      </c>
      <c r="E10" s="20">
        <f t="shared" si="1"/>
        <v>6.355819304832264</v>
      </c>
      <c r="F10" s="21">
        <f t="shared" si="2"/>
        <v>465</v>
      </c>
      <c r="J10" s="2"/>
      <c r="K10" s="15"/>
      <c r="L10" s="16"/>
    </row>
    <row r="11" spans="1:12" ht="15">
      <c r="A11" s="17" t="s">
        <v>13</v>
      </c>
      <c r="B11" s="18">
        <v>2902</v>
      </c>
      <c r="C11" s="19">
        <f t="shared" si="0"/>
        <v>6.391085074988438</v>
      </c>
      <c r="D11" s="18">
        <v>2540</v>
      </c>
      <c r="E11" s="20">
        <f t="shared" si="1"/>
        <v>6.152355577086109</v>
      </c>
      <c r="F11" s="21">
        <f t="shared" si="2"/>
        <v>362</v>
      </c>
      <c r="I11" s="22"/>
      <c r="J11" s="2"/>
      <c r="K11" s="15"/>
      <c r="L11" s="16"/>
    </row>
    <row r="12" spans="1:12" ht="15">
      <c r="A12" s="17" t="s">
        <v>14</v>
      </c>
      <c r="B12" s="18">
        <v>4140</v>
      </c>
      <c r="C12" s="19">
        <f t="shared" si="0"/>
        <v>9.117536943643051</v>
      </c>
      <c r="D12" s="18">
        <v>3393</v>
      </c>
      <c r="E12" s="20">
        <f t="shared" si="1"/>
        <v>8.21848128860361</v>
      </c>
      <c r="F12" s="21">
        <f t="shared" si="2"/>
        <v>747</v>
      </c>
      <c r="J12" s="2"/>
      <c r="K12" s="15"/>
      <c r="L12" s="16"/>
    </row>
    <row r="13" spans="1:12" ht="15">
      <c r="A13" s="17" t="s">
        <v>15</v>
      </c>
      <c r="B13" s="18">
        <v>6298</v>
      </c>
      <c r="C13" s="19">
        <f t="shared" si="0"/>
        <v>13.870108133107232</v>
      </c>
      <c r="D13" s="18">
        <v>6967</v>
      </c>
      <c r="E13" s="20">
        <f t="shared" si="1"/>
        <v>16.875378466755482</v>
      </c>
      <c r="F13" s="21">
        <f t="shared" si="2"/>
        <v>-669</v>
      </c>
      <c r="I13" s="13"/>
      <c r="J13" s="2"/>
      <c r="K13" s="15"/>
      <c r="L13" s="16"/>
    </row>
    <row r="14" spans="1:12" ht="15">
      <c r="A14" s="17" t="s">
        <v>16</v>
      </c>
      <c r="B14" s="18">
        <v>6512</v>
      </c>
      <c r="C14" s="19">
        <f t="shared" si="0"/>
        <v>14.341401105556411</v>
      </c>
      <c r="D14" s="18">
        <v>5579</v>
      </c>
      <c r="E14" s="20">
        <f t="shared" si="1"/>
        <v>13.51338258447378</v>
      </c>
      <c r="F14" s="21">
        <f t="shared" si="2"/>
        <v>933</v>
      </c>
      <c r="J14" s="2"/>
      <c r="K14" s="15"/>
      <c r="L14" s="16"/>
    </row>
    <row r="15" spans="1:12" ht="15">
      <c r="A15" s="17" t="s">
        <v>17</v>
      </c>
      <c r="B15" s="18">
        <v>3681</v>
      </c>
      <c r="C15" s="19">
        <f t="shared" si="0"/>
        <v>8.106679586847843</v>
      </c>
      <c r="D15" s="18">
        <v>3434</v>
      </c>
      <c r="E15" s="20">
        <f t="shared" si="1"/>
        <v>8.317790965241613</v>
      </c>
      <c r="F15" s="21">
        <f t="shared" si="2"/>
        <v>247</v>
      </c>
      <c r="J15" s="2"/>
      <c r="K15" s="15"/>
      <c r="L15" s="16"/>
    </row>
    <row r="16" spans="1:12" ht="15">
      <c r="A16" s="3" t="s">
        <v>18</v>
      </c>
      <c r="B16" s="11">
        <v>1703</v>
      </c>
      <c r="C16" s="12">
        <f t="shared" si="0"/>
        <v>3.7505230471072744</v>
      </c>
      <c r="D16" s="11">
        <v>1505</v>
      </c>
      <c r="E16" s="13">
        <f t="shared" si="1"/>
        <v>3.645391788785273</v>
      </c>
      <c r="F16" s="14">
        <f t="shared" si="2"/>
        <v>198</v>
      </c>
      <c r="J16" s="2"/>
      <c r="K16" s="15"/>
      <c r="L16" s="16"/>
    </row>
    <row r="17" spans="1:12" ht="15">
      <c r="A17" s="3" t="s">
        <v>19</v>
      </c>
      <c r="B17" s="13">
        <v>1261</v>
      </c>
      <c r="C17" s="12">
        <f t="shared" si="0"/>
        <v>2.777104851674852</v>
      </c>
      <c r="D17" s="13">
        <v>2205</v>
      </c>
      <c r="E17" s="13">
        <f t="shared" si="1"/>
        <v>5.340922853336563</v>
      </c>
      <c r="F17" s="14">
        <f t="shared" si="2"/>
        <v>-944</v>
      </c>
      <c r="J17" s="2"/>
      <c r="K17" s="15"/>
      <c r="L17" s="16"/>
    </row>
    <row r="18" spans="1:12" ht="18" customHeight="1" thickBot="1">
      <c r="A18" s="23" t="s">
        <v>20</v>
      </c>
      <c r="B18" s="24">
        <f>SUM(B6,B16,B17)</f>
        <v>45407</v>
      </c>
      <c r="C18" s="25">
        <v>100</v>
      </c>
      <c r="D18" s="24">
        <f>SUM(D6,D16,D17)</f>
        <v>41285</v>
      </c>
      <c r="E18" s="24">
        <f>SUM(E7:E17)</f>
        <v>100</v>
      </c>
      <c r="F18" s="26">
        <f>SUM(F6,F16,F17)</f>
        <v>4122</v>
      </c>
      <c r="G18" s="27"/>
      <c r="J18" s="2"/>
      <c r="L18" s="16"/>
    </row>
    <row r="19" spans="1:6" ht="15">
      <c r="A19" s="3"/>
      <c r="B19" s="3"/>
      <c r="C19" s="3"/>
      <c r="D19" s="3"/>
      <c r="E19" s="3"/>
      <c r="F19" s="3"/>
    </row>
    <row r="20" ht="15">
      <c r="C20" s="22"/>
    </row>
  </sheetData>
  <sheetProtection/>
  <mergeCells count="3">
    <mergeCell ref="B4:C4"/>
    <mergeCell ref="D4:E4"/>
    <mergeCell ref="F4:G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Hall</dc:creator>
  <cp:keywords/>
  <dc:description/>
  <cp:lastModifiedBy>U415154</cp:lastModifiedBy>
  <dcterms:created xsi:type="dcterms:W3CDTF">2010-07-14T14:17:35Z</dcterms:created>
  <dcterms:modified xsi:type="dcterms:W3CDTF">2014-06-05T16:16:01Z</dcterms:modified>
  <cp:category/>
  <cp:version/>
  <cp:contentType/>
  <cp:contentStatus/>
</cp:coreProperties>
</file>