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2.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3285" windowWidth="6600" windowHeight="5820" tabRatio="652" activeTab="0"/>
  </bookViews>
  <sheets>
    <sheet name="Contents" sheetId="1" r:id="rId1"/>
    <sheet name="1 - summary" sheetId="2" r:id="rId2"/>
    <sheet name="Figure 1" sheetId="3" r:id="rId3"/>
    <sheet name="2 - causes" sheetId="4" r:id="rId4"/>
    <sheet name="3 - drugs reported" sheetId="5" r:id="rId5"/>
    <sheet name="4 - sex and age" sheetId="6" r:id="rId6"/>
    <sheet name="5 - sex, age and cause" sheetId="7" r:id="rId7"/>
    <sheet name="6 - sex, age and drugs" sheetId="8" r:id="rId8"/>
    <sheet name="7 - only one drug involved" sheetId="9" r:id="rId9"/>
    <sheet name="8 - death rates by age" sheetId="10" r:id="rId10"/>
    <sheet name="HB1 - summary" sheetId="11" r:id="rId11"/>
    <sheet name="HB2 - causes" sheetId="12" r:id="rId12"/>
    <sheet name="HB3 - drugs reported" sheetId="13" r:id="rId13"/>
    <sheet name="C1 - summary" sheetId="14" r:id="rId14"/>
    <sheet name="C2 - causes" sheetId="15" r:id="rId15"/>
    <sheet name="C3 - drugs reported" sheetId="16" r:id="rId16"/>
    <sheet name="X - different definitions" sheetId="17" r:id="rId17"/>
    <sheet name="Figure 2" sheetId="18" r:id="rId18"/>
    <sheet name="Y - ONS &quot;wide&quot; defn - drugs" sheetId="19" r:id="rId19"/>
    <sheet name="Z - excluded and other causes" sheetId="20" r:id="rId20"/>
  </sheets>
  <definedNames>
    <definedName name="_xlnm.Print_Area" localSheetId="3">'2 - causes'!$A$1:$G$24</definedName>
    <definedName name="_xlnm.Print_Area" localSheetId="4">'3 - drugs reported'!$A$1:$J$37</definedName>
    <definedName name="_xlnm.Print_Area" localSheetId="6">'5 - sex, age and cause'!$A$1:$G$31</definedName>
    <definedName name="_xlnm.Print_Area" localSheetId="13">'C1 - summary'!$A$1:$R$40</definedName>
    <definedName name="_xlnm.Print_Area" localSheetId="14">'C2 - causes'!$A$1:$G$42</definedName>
    <definedName name="_xlnm.Print_Area" localSheetId="15">'C3 - drugs reported'!$A$1:$J$51</definedName>
    <definedName name="_xlnm.Print_Area" localSheetId="10">'HB1 - summary'!$A$1:$R$31</definedName>
    <definedName name="_xlnm.Print_Area" localSheetId="11">'HB2 - causes'!$A$1:$G$23</definedName>
    <definedName name="_xlnm.Print_Area" localSheetId="12">'HB3 - drugs reported'!$A$1:$J$33</definedName>
    <definedName name="_xlnm.Print_Area" localSheetId="16">'X - different definitions'!$A$1:$D$20</definedName>
    <definedName name="_xlnm.Print_Area" localSheetId="19">'Z - excluded and other causes'!$A$1:$P$50</definedName>
  </definedNames>
  <calcPr fullCalcOnLoad="1"/>
</workbook>
</file>

<file path=xl/sharedStrings.xml><?xml version="1.0" encoding="utf-8"?>
<sst xmlns="http://schemas.openxmlformats.org/spreadsheetml/2006/main" count="745" uniqueCount="324">
  <si>
    <t>Year</t>
  </si>
  <si>
    <t>1996</t>
  </si>
  <si>
    <t>area</t>
  </si>
  <si>
    <t>Scotland</t>
  </si>
  <si>
    <t>Ayrshire &amp; Arran</t>
  </si>
  <si>
    <t>Borders</t>
  </si>
  <si>
    <t>Dumfries &amp; Galloway</t>
  </si>
  <si>
    <t>Fife</t>
  </si>
  <si>
    <t>Forth Valley</t>
  </si>
  <si>
    <t>Grampian</t>
  </si>
  <si>
    <t>Lanarkshire</t>
  </si>
  <si>
    <t>Lothian</t>
  </si>
  <si>
    <t>Orkney</t>
  </si>
  <si>
    <t>Shetland</t>
  </si>
  <si>
    <t>Tayside</t>
  </si>
  <si>
    <t>Western Isles</t>
  </si>
  <si>
    <t>Under 25</t>
  </si>
  <si>
    <t>Diazepam</t>
  </si>
  <si>
    <t>Methadone</t>
  </si>
  <si>
    <t>Temazepam</t>
  </si>
  <si>
    <t>Cocaine</t>
  </si>
  <si>
    <t>Ecstasy</t>
  </si>
  <si>
    <t>Drug abuse</t>
  </si>
  <si>
    <t>Accidental</t>
  </si>
  <si>
    <t>poisoning</t>
  </si>
  <si>
    <t>Intentional</t>
  </si>
  <si>
    <t>self-poisoning</t>
  </si>
  <si>
    <t>Assault by</t>
  </si>
  <si>
    <t>drugs, etc.</t>
  </si>
  <si>
    <t>(X40-X44)</t>
  </si>
  <si>
    <t>(X60-X64)</t>
  </si>
  <si>
    <t>(Y10-Y14)</t>
  </si>
  <si>
    <t>(F11-F16, F19)</t>
  </si>
  <si>
    <t>Undetermined</t>
  </si>
  <si>
    <t>Cause of death category (ICD10 codes)</t>
  </si>
  <si>
    <t>25-34</t>
  </si>
  <si>
    <t>35-44</t>
  </si>
  <si>
    <t>Males</t>
  </si>
  <si>
    <t>Females</t>
  </si>
  <si>
    <t>(X85)</t>
  </si>
  <si>
    <t>Alcohol</t>
  </si>
  <si>
    <t xml:space="preserve">  Greater Glasgow &amp; Clyde pt.</t>
  </si>
  <si>
    <t xml:space="preserve">  Highland pt.</t>
  </si>
  <si>
    <t>NHS Board</t>
  </si>
  <si>
    <t>intent</t>
  </si>
  <si>
    <t>All categories</t>
  </si>
  <si>
    <t>Annual moving averages</t>
  </si>
  <si>
    <t>West Lothian</t>
  </si>
  <si>
    <t>West Dunbartonshire</t>
  </si>
  <si>
    <t>Stirling</t>
  </si>
  <si>
    <t>South Lanarkshire</t>
  </si>
  <si>
    <t>South Ayrshire</t>
  </si>
  <si>
    <t>Shetland Islands</t>
  </si>
  <si>
    <t>Scottish Borders</t>
  </si>
  <si>
    <t>Renfrewshire</t>
  </si>
  <si>
    <t>Perth &amp; Kinross</t>
  </si>
  <si>
    <t>Orkney Islands</t>
  </si>
  <si>
    <t>North Lanarkshire</t>
  </si>
  <si>
    <t>North Ayrshire</t>
  </si>
  <si>
    <t>Moray</t>
  </si>
  <si>
    <t>Midlothian</t>
  </si>
  <si>
    <t>Inverclyde</t>
  </si>
  <si>
    <t>Highland</t>
  </si>
  <si>
    <t>Glasgow City</t>
  </si>
  <si>
    <t>Falkirk</t>
  </si>
  <si>
    <t>Eilean Siar</t>
  </si>
  <si>
    <t>Edinburgh, City of</t>
  </si>
  <si>
    <t>East Renfrewshire</t>
  </si>
  <si>
    <t>East Lothian</t>
  </si>
  <si>
    <t>East Dunbartonshire</t>
  </si>
  <si>
    <t>East Ayrshire</t>
  </si>
  <si>
    <t>Dundee City</t>
  </si>
  <si>
    <t>Clackmannanshire</t>
  </si>
  <si>
    <t>Argyll &amp; Bute</t>
  </si>
  <si>
    <t>Angus</t>
  </si>
  <si>
    <t>Aberdeenshire</t>
  </si>
  <si>
    <t>Aberdeen City</t>
  </si>
  <si>
    <t>Council</t>
  </si>
  <si>
    <t>All deaths</t>
  </si>
  <si>
    <t>ONS "wide" definition</t>
  </si>
  <si>
    <t>EMCDDA "general mortality register" definition</t>
  </si>
  <si>
    <t>this paper (based on UK Drug Strategy "baseline" definition)</t>
  </si>
  <si>
    <t>Figure 1</t>
  </si>
  <si>
    <t>Drug-related deaths in Scotland, 3- and 5-year moving averages,</t>
  </si>
  <si>
    <t>and likely range of values around 5-year moving average</t>
  </si>
  <si>
    <t>likely lower</t>
  </si>
  <si>
    <t>likely upper</t>
  </si>
  <si>
    <t>Annual averages</t>
  </si>
  <si>
    <t>1996 to 2000</t>
  </si>
  <si>
    <t>..</t>
  </si>
  <si>
    <t>NHS Board area</t>
  </si>
  <si>
    <t>Council area</t>
  </si>
  <si>
    <t>1996-2000 average</t>
  </si>
  <si>
    <t>Male</t>
  </si>
  <si>
    <t>Sex</t>
  </si>
  <si>
    <t>Age-group</t>
  </si>
  <si>
    <t>Drug-</t>
  </si>
  <si>
    <t>related</t>
  </si>
  <si>
    <t>deaths</t>
  </si>
  <si>
    <t>Age</t>
  </si>
  <si>
    <t xml:space="preserve">Figure 2   </t>
  </si>
  <si>
    <t>Drug-related deaths in Scotland: different definitions</t>
  </si>
  <si>
    <t>Greater Glasgow &amp; Clyde</t>
  </si>
  <si>
    <t xml:space="preserve">average deaths per 1,000 pop'n </t>
  </si>
  <si>
    <t>Lower</t>
  </si>
  <si>
    <t>quartile</t>
  </si>
  <si>
    <t>Median</t>
  </si>
  <si>
    <t>Upper</t>
  </si>
  <si>
    <r>
      <t xml:space="preserve">morphine </t>
    </r>
    <r>
      <rPr>
        <b/>
        <vertAlign val="superscript"/>
        <sz val="12"/>
        <rFont val="Arial"/>
        <family val="2"/>
      </rPr>
      <t>2</t>
    </r>
  </si>
  <si>
    <r>
      <t xml:space="preserve">Highland </t>
    </r>
    <r>
      <rPr>
        <vertAlign val="superscript"/>
        <sz val="12"/>
        <rFont val="Arial"/>
        <family val="2"/>
      </rPr>
      <t>2</t>
    </r>
  </si>
  <si>
    <t xml:space="preserve">Table X:  Drug-related deaths in Scotland - </t>
  </si>
  <si>
    <t>under</t>
  </si>
  <si>
    <t>over</t>
  </si>
  <si>
    <t xml:space="preserve">Likely range of </t>
  </si>
  <si>
    <t>values around</t>
  </si>
  <si>
    <t>5-year average</t>
  </si>
  <si>
    <t>3-year average</t>
  </si>
  <si>
    <t>25 -</t>
  </si>
  <si>
    <t>35 -</t>
  </si>
  <si>
    <t>Fem-</t>
  </si>
  <si>
    <t>ale</t>
  </si>
  <si>
    <t>Benzodiazepines</t>
  </si>
  <si>
    <t>of which:</t>
  </si>
  <si>
    <t>Amphetamines</t>
  </si>
  <si>
    <t>Amphet-</t>
  </si>
  <si>
    <t>amines</t>
  </si>
  <si>
    <t>Temaz-</t>
  </si>
  <si>
    <t>epam</t>
  </si>
  <si>
    <t>Diaz-</t>
  </si>
  <si>
    <t xml:space="preserve">All drug-related deaths </t>
  </si>
  <si>
    <t>Cannabis</t>
  </si>
  <si>
    <t xml:space="preserve">Ecstasy-type </t>
  </si>
  <si>
    <t>Tramadol</t>
  </si>
  <si>
    <t>registered in year</t>
  </si>
  <si>
    <t>Meth-</t>
  </si>
  <si>
    <t>adone</t>
  </si>
  <si>
    <t>Any</t>
  </si>
  <si>
    <t>benzo-</t>
  </si>
  <si>
    <t>diazepine</t>
  </si>
  <si>
    <t>Heroin /</t>
  </si>
  <si>
    <r>
      <t xml:space="preserve">Greater Glasgow &amp; Clyde </t>
    </r>
    <r>
      <rPr>
        <vertAlign val="superscript"/>
        <sz val="12"/>
        <rFont val="Arial"/>
        <family val="2"/>
      </rPr>
      <t>2</t>
    </r>
  </si>
  <si>
    <r>
      <t xml:space="preserve">Argyll &amp; Clyde </t>
    </r>
    <r>
      <rPr>
        <vertAlign val="superscript"/>
        <sz val="12"/>
        <rFont val="Arial"/>
        <family val="2"/>
      </rPr>
      <t>3</t>
    </r>
  </si>
  <si>
    <r>
      <t xml:space="preserve">Greater Glasgow </t>
    </r>
    <r>
      <rPr>
        <vertAlign val="superscript"/>
        <sz val="12"/>
        <rFont val="Arial"/>
        <family val="2"/>
      </rPr>
      <t>3</t>
    </r>
  </si>
  <si>
    <r>
      <t xml:space="preserve">Highland </t>
    </r>
    <r>
      <rPr>
        <vertAlign val="superscript"/>
        <sz val="12"/>
        <rFont val="Arial"/>
        <family val="2"/>
      </rPr>
      <t>3</t>
    </r>
  </si>
  <si>
    <t>2. New NHS Board areas including parts of former Argyll &amp; Clyde.</t>
  </si>
  <si>
    <t>3. Former NHS Board areas (before dissolution of Argyll &amp; Clyde on 1 April 2006).</t>
  </si>
  <si>
    <r>
      <t xml:space="preserve">average deaths per 1,000 pop'n  </t>
    </r>
    <r>
      <rPr>
        <b/>
        <vertAlign val="superscript"/>
        <sz val="12"/>
        <rFont val="Arial"/>
        <family val="2"/>
      </rPr>
      <t xml:space="preserve">1 </t>
    </r>
  </si>
  <si>
    <r>
      <t xml:space="preserve">Paracetamol or a compound   </t>
    </r>
    <r>
      <rPr>
        <vertAlign val="superscript"/>
        <sz val="12"/>
        <rFont val="Arial"/>
        <family val="2"/>
      </rPr>
      <t>7</t>
    </r>
  </si>
  <si>
    <r>
      <t xml:space="preserve">Heroin/diamorphine or Morphine   </t>
    </r>
    <r>
      <rPr>
        <vertAlign val="superscript"/>
        <sz val="12"/>
        <rFont val="Arial"/>
        <family val="2"/>
      </rPr>
      <t>6</t>
    </r>
  </si>
  <si>
    <r>
      <t xml:space="preserve">Benzodiazepines   </t>
    </r>
    <r>
      <rPr>
        <vertAlign val="superscript"/>
        <sz val="12"/>
        <rFont val="Arial"/>
        <family val="2"/>
      </rPr>
      <t>5</t>
    </r>
  </si>
  <si>
    <r>
      <t xml:space="preserve">Anti-psychotics   </t>
    </r>
    <r>
      <rPr>
        <vertAlign val="superscript"/>
        <sz val="12"/>
        <rFont val="Arial"/>
        <family val="2"/>
      </rPr>
      <t>4</t>
    </r>
  </si>
  <si>
    <r>
      <t xml:space="preserve">Anti-depressants  </t>
    </r>
    <r>
      <rPr>
        <vertAlign val="superscript"/>
        <sz val="12"/>
        <rFont val="Arial"/>
        <family val="2"/>
      </rPr>
      <t xml:space="preserve"> 3</t>
    </r>
  </si>
  <si>
    <r>
      <t xml:space="preserve">Drugs   </t>
    </r>
    <r>
      <rPr>
        <b/>
        <vertAlign val="superscript"/>
        <sz val="12"/>
        <rFont val="Arial"/>
        <family val="2"/>
      </rPr>
      <t>1, 2</t>
    </r>
  </si>
  <si>
    <t>3.  e.g. amitriptyline, citalopram, dothiepin, fluoexetine, prothaiaden</t>
  </si>
  <si>
    <t>4.  e.g. chlorpromazine, clozapine, olanzapine</t>
  </si>
  <si>
    <t>5.  including diazepam and temazepam (which appear separately below)</t>
  </si>
  <si>
    <t>2003-2007</t>
  </si>
  <si>
    <t>annual averages:</t>
  </si>
  <si>
    <t xml:space="preserve">     Second, a small proportion of the deaths which involved controlled drugs were excluded from the figures</t>
  </si>
  <si>
    <t xml:space="preserve">     which appear in the earlier tables, for reasons such as those given in paragraph A3. </t>
  </si>
  <si>
    <t xml:space="preserve">   Up to 2007, some pathologists reported only those drugs which they thought caused, or contributed to, the death</t>
  </si>
  <si>
    <t xml:space="preserve">1.  More than one drug may be reported per death.  These are mentions of each drug, and should not be added to give total deaths.  </t>
  </si>
  <si>
    <t xml:space="preserve">   There may be other differences between years and/or areas in the way in which the information was produced - see Section 2.</t>
  </si>
  <si>
    <t xml:space="preserve">1.  More than one drug may be reported per death. These are mentions of each drug, so do not add up to the overall total.  </t>
  </si>
  <si>
    <t xml:space="preserve">   and (b) other drugs which were present but which were not considered to have had any direct contribution to the death</t>
  </si>
  <si>
    <t>45 -</t>
  </si>
  <si>
    <t>55 &amp;</t>
  </si>
  <si>
    <t>45-54</t>
  </si>
  <si>
    <t>55 and over</t>
  </si>
  <si>
    <t xml:space="preserve">(a)   drugs which were implicated in, or which potentially contributed to, the cause of death </t>
  </si>
  <si>
    <t>(b)   all drugs which were found to be present in the body</t>
  </si>
  <si>
    <t xml:space="preserve">   Part (b) counts all the drugs which the pathologist found to be present in the body, including those which the</t>
  </si>
  <si>
    <t xml:space="preserve">   pathologist did not consider to have had any direct contribution to the death</t>
  </si>
  <si>
    <t xml:space="preserve">   Part (a) counts only drugs which, the pathologist believed, were implicated in, or potentially contributed to, the cause of death</t>
  </si>
  <si>
    <t>(with only</t>
  </si>
  <si>
    <t>one drug -</t>
  </si>
  <si>
    <t>see notes)</t>
  </si>
  <si>
    <t>1.  Part (a) of this table gives the number of deaths for which each of the specified drugs was the only drug which was found to be present</t>
  </si>
  <si>
    <t xml:space="preserve">     in the body.  For example, a death for which:</t>
  </si>
  <si>
    <t xml:space="preserve">          (b) both cocaine and alcohol were implicated, and methadone was found to be present in the body but was not considered to </t>
  </si>
  <si>
    <t xml:space="preserve">                 have had any direct contribution to the death, would NOT be counted at all in the upper part of the table</t>
  </si>
  <si>
    <t xml:space="preserve">     The final column of part (a) gives the number of drug-related deaths for which alcohol was found to be present in the body</t>
  </si>
  <si>
    <t xml:space="preserve">      together with only one drug </t>
  </si>
  <si>
    <t xml:space="preserve">    Part (b) of this table gives the number of deaths for which each of the specified drugs was the only drug which was considered to have</t>
  </si>
  <si>
    <t xml:space="preserve">     been implicated in, or potentially contributed, to the cause of death.  The pathologist may have reported that other drugs were present </t>
  </si>
  <si>
    <t xml:space="preserve">     in the body - but, if so, the pathologist did not consider that they had any direct contribution to the death.</t>
  </si>
  <si>
    <t xml:space="preserve">     The final column of part (b) gives the number of drug-related deaths for which alcohol was thought, by the pathologist, to be implicated</t>
  </si>
  <si>
    <t xml:space="preserve">      in the cause of death together with only one drug </t>
  </si>
  <si>
    <t xml:space="preserve">      For example, a death for which:</t>
  </si>
  <si>
    <t xml:space="preserve">          (c) cocaine, methadone and alcohol were ALL implicated would NOT be counted at all in this table</t>
  </si>
  <si>
    <t>All</t>
  </si>
  <si>
    <t>15 -</t>
  </si>
  <si>
    <t>55 -</t>
  </si>
  <si>
    <r>
      <t xml:space="preserve">24 </t>
    </r>
    <r>
      <rPr>
        <b/>
        <vertAlign val="superscript"/>
        <sz val="12"/>
        <rFont val="Arial"/>
        <family val="2"/>
      </rPr>
      <t>1</t>
    </r>
  </si>
  <si>
    <r>
      <t xml:space="preserve">64  </t>
    </r>
    <r>
      <rPr>
        <b/>
        <vertAlign val="superscript"/>
        <sz val="12"/>
        <rFont val="Arial"/>
        <family val="2"/>
      </rPr>
      <t>2</t>
    </r>
  </si>
  <si>
    <r>
      <t xml:space="preserve">ages  </t>
    </r>
    <r>
      <rPr>
        <b/>
        <vertAlign val="superscript"/>
        <sz val="12"/>
        <rFont val="Arial"/>
        <family val="2"/>
      </rPr>
      <t>3</t>
    </r>
  </si>
  <si>
    <t xml:space="preserve">(a)   Scotland </t>
  </si>
  <si>
    <t>average of rates for latest</t>
  </si>
  <si>
    <r>
      <t xml:space="preserve">Greater Glasgow &amp; Clyde </t>
    </r>
    <r>
      <rPr>
        <vertAlign val="superscript"/>
        <sz val="12"/>
        <rFont val="Arial"/>
        <family val="2"/>
      </rPr>
      <t>5</t>
    </r>
  </si>
  <si>
    <r>
      <t xml:space="preserve">Highland </t>
    </r>
    <r>
      <rPr>
        <vertAlign val="superscript"/>
        <sz val="12"/>
        <rFont val="Arial"/>
        <family val="2"/>
      </rPr>
      <t>5</t>
    </r>
  </si>
  <si>
    <t>1.  Other tables which provide figures by age-group give the number of drug-related deaths of people who were aged under 25.</t>
  </si>
  <si>
    <t>2.  Other tables which provide figures by age-group give the number of drug-related deaths of people who were aged 55 and over</t>
  </si>
  <si>
    <t>3.  Including ages 0-14 and 65+</t>
  </si>
  <si>
    <t xml:space="preserve">4.  Calculated by dividing the average number of drug-related deaths per year over the specified 5-year period by the estimated </t>
  </si>
  <si>
    <t xml:space="preserve">      population in the middle of the 5-year period (which is a proxy for the average population over the whole of the period).</t>
  </si>
  <si>
    <t>5. New NHS Board areas including parts of former Argyll &amp; Clyde prior to its dissolution on 1 April 2006.</t>
  </si>
  <si>
    <t xml:space="preserve">       of the figures for the individual age-groups.  This is due to the use of a new database - see Annex A, paragraph A4.</t>
  </si>
  <si>
    <r>
      <t xml:space="preserve">Age-group </t>
    </r>
    <r>
      <rPr>
        <b/>
        <vertAlign val="superscript"/>
        <sz val="12"/>
        <rFont val="Arial"/>
        <family val="2"/>
      </rPr>
      <t>#</t>
    </r>
  </si>
  <si>
    <t>#.   For 2001, 2003 and 2006, there are differences of one or two between the overall total for the year and the sum</t>
  </si>
  <si>
    <r>
      <t xml:space="preserve">5-year average  </t>
    </r>
    <r>
      <rPr>
        <b/>
        <vertAlign val="superscript"/>
        <sz val="12"/>
        <rFont val="Arial"/>
        <family val="2"/>
      </rPr>
      <t>#</t>
    </r>
  </si>
  <si>
    <t>#     see paragraph 3.1.2 of commentary</t>
  </si>
  <si>
    <t xml:space="preserve">(a)   only one drug (and, perhaps, alcohol) was found to be present in the body </t>
  </si>
  <si>
    <t>(b)   only one drug (and, perhaps, alcohol) was implicated in, or potentially contributed to the cause</t>
  </si>
  <si>
    <t>All such deaths</t>
  </si>
  <si>
    <t xml:space="preserve">     However, this column's figures are for ages 15-24, inclusive, as there are very few drug-related deaths of people aged 0-14 </t>
  </si>
  <si>
    <t xml:space="preserve">     However, this column's figures are for ages 55-64, inclusive, as there are few drug-related deaths of people aged 65 and over</t>
  </si>
  <si>
    <t xml:space="preserve">   With effect from 2008, pathologists report separately (a) drugs which were implicated in, or which potentially contributed to, the cause of death</t>
  </si>
  <si>
    <t xml:space="preserve">   Up to 2007, some pathologists reported only those drugs which they thought caused, or contributed to, the death.</t>
  </si>
  <si>
    <t xml:space="preserve">   With effect from 2008, pathologists report separately:</t>
  </si>
  <si>
    <t xml:space="preserve">        (b) other drugs which were present but which were not considered to have had any direct contribution to the death</t>
  </si>
  <si>
    <t xml:space="preserve">        (a) drugs which were implicated in, or which potentially contributed to, the cause of death;  and</t>
  </si>
  <si>
    <t xml:space="preserve">7.  e.g. co-codamol or co-proxamol, or mention of dextropropoxyphene or propoxyphene </t>
  </si>
  <si>
    <t xml:space="preserve">     (even if there is no mention of paracetamol or a compound analgesic)</t>
  </si>
  <si>
    <t>Cause of death</t>
  </si>
  <si>
    <t xml:space="preserve">All drug-related deaths   (on the "wide" definition) </t>
  </si>
  <si>
    <t>on the basis used for this report's statistics</t>
  </si>
  <si>
    <t>deaths within the Drug Strategy "baseline" definition,</t>
  </si>
  <si>
    <r>
      <t xml:space="preserve">but excluded from this report's statistics because ...   </t>
    </r>
    <r>
      <rPr>
        <vertAlign val="superscript"/>
        <sz val="12"/>
        <rFont val="Arial"/>
        <family val="2"/>
      </rPr>
      <t>1</t>
    </r>
  </si>
  <si>
    <t>(a)</t>
  </si>
  <si>
    <t>… cause of death was a secondary infection</t>
  </si>
  <si>
    <t xml:space="preserve">(b) </t>
  </si>
  <si>
    <t xml:space="preserve">… controlled substance was present only as </t>
  </si>
  <si>
    <t>part of a compound analgesic or a cold remedy</t>
  </si>
  <si>
    <t xml:space="preserve">other deaths counted as "drug-related" by the "wide" </t>
  </si>
  <si>
    <t xml:space="preserve">Deaths from some causes which may be associated with </t>
  </si>
  <si>
    <t>Hepatitis C</t>
  </si>
  <si>
    <t>(B18.2)</t>
  </si>
  <si>
    <t>HIV</t>
  </si>
  <si>
    <t>(B20-24)</t>
  </si>
  <si>
    <t>Total all deaths from the specified causes</t>
  </si>
  <si>
    <r>
      <t xml:space="preserve">or a related complication </t>
    </r>
    <r>
      <rPr>
        <vertAlign val="superscript"/>
        <sz val="12"/>
        <rFont val="Arial"/>
        <family val="2"/>
      </rPr>
      <t>2</t>
    </r>
  </si>
  <si>
    <r>
      <t xml:space="preserve">definition - but not on the basis used for this report </t>
    </r>
    <r>
      <rPr>
        <vertAlign val="superscript"/>
        <sz val="12"/>
        <rFont val="Arial"/>
        <family val="2"/>
      </rPr>
      <t>3</t>
    </r>
  </si>
  <si>
    <r>
      <t>present or past drug misuse</t>
    </r>
    <r>
      <rPr>
        <sz val="12"/>
        <rFont val="Arial"/>
        <family val="2"/>
      </rPr>
      <t xml:space="preserve">  </t>
    </r>
    <r>
      <rPr>
        <vertAlign val="superscript"/>
        <sz val="12"/>
        <rFont val="Arial"/>
        <family val="2"/>
      </rPr>
      <t>4</t>
    </r>
  </si>
  <si>
    <r>
      <t xml:space="preserve">Underlying cause of death, with its ICD10 </t>
    </r>
    <r>
      <rPr>
        <vertAlign val="superscript"/>
        <sz val="12"/>
        <rFont val="Arial"/>
        <family val="2"/>
      </rPr>
      <t>5</t>
    </r>
    <r>
      <rPr>
        <sz val="12"/>
        <rFont val="Arial"/>
        <family val="2"/>
      </rPr>
      <t xml:space="preserve"> code(s):</t>
    </r>
  </si>
  <si>
    <t>2.  including (e.g.) deaths caused by infections that resulted from the use of heroin which was contaminated by, say, anthrax</t>
  </si>
  <si>
    <t>3.  including (e.g.) accidental deaths which were caused by the use of drugs which were not controlled at the time, such as those before 16 April 2010</t>
  </si>
  <si>
    <t xml:space="preserve">     which resulted from using mephedrone (assuming that no controlled drugs were found in the body)</t>
  </si>
  <si>
    <t>Table 1:  Drug-related deaths in Scotland, 1996 - 2010</t>
  </si>
  <si>
    <t>Table 2:  Drug-related deaths by cause of death, Scotland, 1996 - 2010</t>
  </si>
  <si>
    <r>
      <t>Table 3:  Drug-related deaths by selected drugs reported</t>
    </r>
    <r>
      <rPr>
        <b/>
        <vertAlign val="superscript"/>
        <sz val="12"/>
        <rFont val="Arial"/>
        <family val="2"/>
      </rPr>
      <t>1</t>
    </r>
    <r>
      <rPr>
        <b/>
        <sz val="12"/>
        <rFont val="Arial"/>
        <family val="2"/>
      </rPr>
      <t xml:space="preserve">, Scotland, </t>
    </r>
    <r>
      <rPr>
        <b/>
        <sz val="12"/>
        <rFont val="Arial"/>
        <family val="0"/>
      </rPr>
      <t>1996 - 2010</t>
    </r>
  </si>
  <si>
    <t xml:space="preserve">2006-2010 </t>
  </si>
  <si>
    <t xml:space="preserve">  The figures for 2008 onwards are on the first basis - i.e. basis (a) - which is now the standard basis for</t>
  </si>
  <si>
    <r>
      <t>Table 4:  Drug-related deaths by sex and age</t>
    </r>
    <r>
      <rPr>
        <b/>
        <sz val="12"/>
        <rFont val="Arial"/>
        <family val="2"/>
      </rPr>
      <t xml:space="preserve">, Scotland, </t>
    </r>
    <r>
      <rPr>
        <b/>
        <sz val="12"/>
        <rFont val="Arial"/>
        <family val="0"/>
      </rPr>
      <t>1996 - 2010</t>
    </r>
  </si>
  <si>
    <t>2006-2010 average</t>
  </si>
  <si>
    <t>Table 5:  Drug-related deaths by sex, age and cause of death, Scotland, 2010</t>
  </si>
  <si>
    <r>
      <t>Table 6:  Drug-related deaths by sex, age and selected drugs reported</t>
    </r>
    <r>
      <rPr>
        <b/>
        <vertAlign val="superscript"/>
        <sz val="12"/>
        <rFont val="Arial"/>
        <family val="2"/>
      </rPr>
      <t>1</t>
    </r>
    <r>
      <rPr>
        <b/>
        <sz val="12"/>
        <rFont val="Arial"/>
        <family val="2"/>
      </rPr>
      <t xml:space="preserve">, Scotland, </t>
    </r>
    <r>
      <rPr>
        <b/>
        <sz val="12"/>
        <rFont val="Arial"/>
        <family val="0"/>
      </rPr>
      <t>2010</t>
    </r>
  </si>
  <si>
    <r>
      <t>Table 7:  Drug-related deaths involving only one drug by sex, age and selected drugs reported</t>
    </r>
    <r>
      <rPr>
        <b/>
        <vertAlign val="superscript"/>
        <sz val="12"/>
        <rFont val="Arial"/>
        <family val="2"/>
      </rPr>
      <t>1</t>
    </r>
    <r>
      <rPr>
        <b/>
        <sz val="12"/>
        <rFont val="Arial"/>
        <family val="2"/>
      </rPr>
      <t xml:space="preserve">, Scotland, </t>
    </r>
    <r>
      <rPr>
        <b/>
        <sz val="12"/>
        <rFont val="Arial"/>
        <family val="0"/>
      </rPr>
      <t>2010</t>
    </r>
  </si>
  <si>
    <t>five years (2006 to 2010)</t>
  </si>
  <si>
    <r>
      <t xml:space="preserve">(b)   NHS Board areas: annual averages for 2006 to 2010  </t>
    </r>
    <r>
      <rPr>
        <b/>
        <u val="single"/>
        <vertAlign val="superscript"/>
        <sz val="12"/>
        <rFont val="Arial"/>
        <family val="2"/>
      </rPr>
      <t>4</t>
    </r>
  </si>
  <si>
    <t>2006 to 2010</t>
  </si>
  <si>
    <t>Population in 2008</t>
  </si>
  <si>
    <t>2006-2010</t>
  </si>
  <si>
    <t>Table HB1:  Drug-related deaths by NHS Board area, 2000 - 2010   (with averages for 1996-2000 and 2006-2010)</t>
  </si>
  <si>
    <t>Table HB2:  Drug-related deaths by cause of death and NHS Board area, 2010</t>
  </si>
  <si>
    <r>
      <t>Table HB3:  Drug-related deaths by selected drugs reported</t>
    </r>
    <r>
      <rPr>
        <b/>
        <vertAlign val="superscript"/>
        <sz val="12"/>
        <rFont val="Arial"/>
        <family val="2"/>
      </rPr>
      <t>1</t>
    </r>
    <r>
      <rPr>
        <b/>
        <sz val="12"/>
        <rFont val="Arial"/>
        <family val="2"/>
      </rPr>
      <t xml:space="preserve"> and </t>
    </r>
    <r>
      <rPr>
        <b/>
        <sz val="12"/>
        <rFont val="Arial"/>
        <family val="0"/>
      </rPr>
      <t>NHS Board area, 2010</t>
    </r>
  </si>
  <si>
    <t xml:space="preserve">  The figures in this table are on the first basis - i.e. basis (a) - which is now the standard basis for figures for</t>
  </si>
  <si>
    <t>Table C1:  Drug-related deaths by Council area, 2000 - 2010   (with averages for 1996-2000 and 2006-2010)</t>
  </si>
  <si>
    <t>Table C2:  Drug-related deaths by cause of death and Council area, 2010</t>
  </si>
  <si>
    <r>
      <t>Table C3:  Drug-related deaths by selected drugs reported</t>
    </r>
    <r>
      <rPr>
        <b/>
        <vertAlign val="superscript"/>
        <sz val="12"/>
        <rFont val="Arial"/>
        <family val="2"/>
      </rPr>
      <t>1</t>
    </r>
    <r>
      <rPr>
        <b/>
        <sz val="12"/>
        <rFont val="Arial"/>
        <family val="2"/>
      </rPr>
      <t xml:space="preserve"> and C</t>
    </r>
    <r>
      <rPr>
        <b/>
        <sz val="12"/>
        <rFont val="Arial"/>
        <family val="0"/>
      </rPr>
      <t>ouncil area, 2010</t>
    </r>
  </si>
  <si>
    <t xml:space="preserve">  The figures in this table are on the first basis - i.e. basis (a) - which is now the standard basis for the figures for</t>
  </si>
  <si>
    <t xml:space="preserve">                 different definitions, 1996 to 2010</t>
  </si>
  <si>
    <t xml:space="preserve">  The figures for 2008 onwards are on the first basis - i.e. basis (a) - which is now the standard basis for figures for</t>
  </si>
  <si>
    <t>Volatile Substance Abuse deaths</t>
  </si>
  <si>
    <r>
      <t xml:space="preserve">Deaths in Scotland - ICDP figures  </t>
    </r>
    <r>
      <rPr>
        <vertAlign val="superscript"/>
        <sz val="12"/>
        <rFont val="Arial"/>
        <family val="2"/>
      </rPr>
      <t>6</t>
    </r>
  </si>
  <si>
    <t>(i.e. the Drug Strategy "baseline" definition, as implemented by NRS)</t>
  </si>
  <si>
    <t xml:space="preserve">                 by selected drugs reported, 2000 to 2010</t>
  </si>
  <si>
    <t xml:space="preserve">   Up to 2007, some pathologists reported only those drugs which they thought caused, or contributed to, the death;</t>
  </si>
  <si>
    <t xml:space="preserve">   from 2008, they report separately (a) drugs which were implicated in, or which potentially contributed to the cause of death</t>
  </si>
  <si>
    <t xml:space="preserve">                 deaths from some causes which may be associated with present or past drug misuse, </t>
  </si>
  <si>
    <t xml:space="preserve">                 and volatile substance abuse deaths, 2000 to 2010</t>
  </si>
  <si>
    <t xml:space="preserve">   figures for individual drugs.  The figures for 2008 have been revised from those published in the '… in 2008' edition.</t>
  </si>
  <si>
    <t xml:space="preserve">   There may be other differences between years and/or areas in the way in which the information was produced - go to Section 2.</t>
  </si>
  <si>
    <t>2. Please go to paragraph 3.3.1 of commentary.</t>
  </si>
  <si>
    <t xml:space="preserve">          (a) both cocaine and alcohol were implicated would be counted twice: once under 'cocaine' and once under 'alcohol'</t>
  </si>
  <si>
    <t xml:space="preserve">                 have had any direct contribution to the death, would also be counted under 'cocaine' and 'alcohol' (but not under 'methadone')</t>
  </si>
  <si>
    <t>1. Using the population in the middle of the 5-year period as a proxy for the average population over the whole period</t>
  </si>
  <si>
    <t xml:space="preserve">   individual drugs.  They are on a different basis from those published in Table HB3 of the '… in 2008' and earlier editions.</t>
  </si>
  <si>
    <t xml:space="preserve">   individual drugs.  They are on a different basis from those published in Table C3 of the '… in 2008' and earlier editions.</t>
  </si>
  <si>
    <t>Table Y:  Drug-related deaths, on the basis of the ONS 'wide' definition,</t>
  </si>
  <si>
    <t>(on the 'wide' definition)</t>
  </si>
  <si>
    <t xml:space="preserve">   individual drugs.  The figures for 2008 have been revised from those published in the '… in 2008' edition.</t>
  </si>
  <si>
    <t xml:space="preserve">   There may be other differences between years and/or areas in the way in which the information was produced - please go to Section 2.</t>
  </si>
  <si>
    <t xml:space="preserve">2.  The figures for some of the 'controlled' drugs may differ slightly from those given in earlier tables for two reasons.  </t>
  </si>
  <si>
    <t xml:space="preserve">     First, they were produced from what was the then GROS's new database, rather than the old database (go to paragraph A4).  </t>
  </si>
  <si>
    <t>6.  Please go to paragraph 3.3.1 of commentary.</t>
  </si>
  <si>
    <t>Table Z:  Drug-related deaths, on the basis of the ONS 'wide' definition, by how they relate to the Drug Strategy 'baseline' definition,</t>
  </si>
  <si>
    <t>1.   Paragraph A3 of Annex A explains why these kinds of deaths are excluded from the standard definition of 'drug-related death' figures produced by NRS</t>
  </si>
  <si>
    <t>4.  only a proportion of deaths from these causes can be attributed to drug misuse - go to paragraph B8 of Annex B</t>
  </si>
  <si>
    <t xml:space="preserve">5.  'ICD10' is the International Statistical Classification of Diseases and Related Health Problems, Tenth Revision </t>
  </si>
  <si>
    <t>6.  'ICDP' is the International Centre for Drugs Policy - see paragraph B13 of Annex B for more information about the statistics that it produces.</t>
  </si>
  <si>
    <t xml:space="preserve">     A few deaths per year may be counted both in the 'ICDP' figures and in the standard drug-related death statistics produced by NRS.</t>
  </si>
  <si>
    <t>Contents</t>
  </si>
  <si>
    <t xml:space="preserve">Figure 1 - Drug-related deaths in Scotland, 3- and 5-year moving averages, and likely range of values around 5-year moving average </t>
  </si>
  <si>
    <t xml:space="preserve">Figure 2 - Drug-related deaths in Scotland: different definitions </t>
  </si>
  <si>
    <t>Table 1 - Drug-related deaths in Scotland, 1996-2010</t>
  </si>
  <si>
    <t>Table 2 - Drug-related deaths by cause of death, Scotland, 1996-2010</t>
  </si>
  <si>
    <t>Table 3 - Drug-related deaths by selected drugs reported, Scotland, 1996-2010</t>
  </si>
  <si>
    <t>Table 4 - Drug-related deaths by sex and age, Scotland, 1996-2010</t>
  </si>
  <si>
    <t>Table 5 - Drug-related deaths by sex, age and cause of death, Scotland, 2010</t>
  </si>
  <si>
    <t>Table 7 - Drug-related deaths involving only one drug by sex, age and selected drugs reported, Scotland, 2010</t>
  </si>
  <si>
    <t>Table 6 - Drug-related deaths by sex, age and selected drugs reported, Scotland, 2010</t>
  </si>
  <si>
    <t>Table HB1 - Drug-related deaths by NHS Board area, 2000-2010 (with averages for 1996-2000 and 2006-2010)</t>
  </si>
  <si>
    <t>Table HB2 - Drug-related deaths by cause of death and NHS Board area, 2010</t>
  </si>
  <si>
    <t>Table HB3 - Drug-related deaths by selected drugs reported and NHS Board area, 2010</t>
  </si>
  <si>
    <t>Table C1 - Drug-related deaths by Council area, 2000-2010 (with averages for 1996-2000 and 2006-2010)</t>
  </si>
  <si>
    <t>Table C2 - Drug-related deaths by cause of death and Council area, 2010</t>
  </si>
  <si>
    <t>Table C3 - Drug-related deaths by selected drugs reported and Council area, 2010</t>
  </si>
  <si>
    <t>Table X - Drug-related deaths in Scotland - different definitions, 1996 to 2010</t>
  </si>
  <si>
    <t>All Tables and Figures</t>
  </si>
  <si>
    <t>Drug-related Deaths in Scotland in 2010</t>
  </si>
  <si>
    <t>Table 8:  Drug-related deaths per 1,000 population, Scotland, 2000 to 2010, and NHS Boards, annual averages for 2006 to 2010</t>
  </si>
  <si>
    <t>Table 8 - Drug-related deaths per 1,000 population, Scotland, 2000 to 2010, and NHS Boards, annual averages for 2006 to 2010</t>
  </si>
  <si>
    <t>Table Z - Drug-related deaths, on the basis of the ONS 'wide' definition, by how they relate to the Drug Strategy 'baseline' definition, and deaths from some causes which may be associated with present or past drug misuse, 2000 to 2010</t>
  </si>
  <si>
    <t>Table Y - Drug-related deaths, on the basis of the ONS 'wide' definition, by selected drugs reported, 2000 to 2010</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</si>
</sst>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 \ \ \ "/>
    <numFmt numFmtId="174" formatCode="0.0"/>
    <numFmt numFmtId="175" formatCode="#,##0\ \ \ \ \ \ \ \ \ \ \ \ \ \ \ \ \ \ "/>
    <numFmt numFmtId="176" formatCode="#,##0\ \ \ \ \ \ \ \ \ \ "/>
    <numFmt numFmtId="177" formatCode="#,##0\ \ \ \ \ \ \ \ "/>
    <numFmt numFmtId="178" formatCode="#,##0\ \ \ \ \ \ \ \ \ \ \ \ \ \ \ "/>
    <numFmt numFmtId="179" formatCode="0.0\ \ \ \ \ \ \ "/>
    <numFmt numFmtId="180" formatCode="0.0\ \ \ \ \ \ \ \ \ \ \ \ \ "/>
    <numFmt numFmtId="181" formatCode="0.0\ \ \ \ \ \ \ \ \ \ \ \ \ \ \ \ \ \ "/>
    <numFmt numFmtId="182" formatCode="0.0\ \ \ \ \ \ \ \ \ \ \ \ "/>
    <numFmt numFmtId="183" formatCode="0\ \ \ \ \ \ \ \ \ \ \ \ "/>
    <numFmt numFmtId="184" formatCode="0\ \ \ \ \ \ \ \ \ \ \ \ \ \ \ "/>
    <numFmt numFmtId="185" formatCode="00"/>
    <numFmt numFmtId="186" formatCode="0###"/>
    <numFmt numFmtId="187" formatCode="0\ \ "/>
    <numFmt numFmtId="188" formatCode="0\ \ \ \ \ "/>
    <numFmt numFmtId="189" formatCode="0\ \ \ \ \ \ \ "/>
    <numFmt numFmtId="190" formatCode="0\ \ \ "/>
    <numFmt numFmtId="191" formatCode="0\ \ \ \ "/>
    <numFmt numFmtId="192" formatCode="0\ \ \ \ \ \ \ \ "/>
    <numFmt numFmtId="193" formatCode="0\ \ \ \ \ \ \ \ \ \ \ \ \ \ \ \ \ \ \ "/>
    <numFmt numFmtId="194" formatCode="0\ \ \ \ \ \ \ \ \ \ \ "/>
    <numFmt numFmtId="195" formatCode="@\ \ \ \ \ \ \ \ \ \ \ "/>
    <numFmt numFmtId="196" formatCode="@\ \ \ \ \ \ \ \ \ \ \ \ \ \ \ \ \ \ "/>
    <numFmt numFmtId="197" formatCode="#,##0\ \ \ \ \ \ \ \ \ \ \ \ "/>
    <numFmt numFmtId="198" formatCode="###0\ \ \ \ \ \ \ \ \ \ \ \ "/>
    <numFmt numFmtId="199" formatCode="#,##0\ \ \ \ \ \ \ \ \ "/>
    <numFmt numFmtId="200" formatCode="0\ \ \ \ \ \ \ \ \ \ "/>
    <numFmt numFmtId="201" formatCode="0.0000000"/>
    <numFmt numFmtId="202" formatCode="0.000000"/>
    <numFmt numFmtId="203" formatCode="0.00000"/>
    <numFmt numFmtId="204" formatCode="0.0000"/>
    <numFmt numFmtId="205" formatCode="0.000"/>
    <numFmt numFmtId="206" formatCode="###0\ \ \ \ \ \ \ \ \ "/>
    <numFmt numFmtId="207" formatCode="###0\ \ \ \ \ \ \ "/>
    <numFmt numFmtId="208" formatCode="#,##0\ \ \ \ \ "/>
    <numFmt numFmtId="209" formatCode="[&lt;=0]\-;[&gt;0]###\ ###\ ##0;"/>
    <numFmt numFmtId="210" formatCode="0.0%"/>
  </numFmts>
  <fonts count="22">
    <font>
      <sz val="8"/>
      <name val="Arial"/>
      <family val="2"/>
    </font>
    <font>
      <b/>
      <sz val="12"/>
      <name val="Arial"/>
      <family val="0"/>
    </font>
    <font>
      <i/>
      <sz val="12"/>
      <name val="Arial"/>
      <family val="0"/>
    </font>
    <font>
      <b/>
      <i/>
      <sz val="12"/>
      <name val="Arial"/>
      <family val="0"/>
    </font>
    <font>
      <sz val="12"/>
      <name val="Arial"/>
      <family val="0"/>
    </font>
    <font>
      <sz val="10"/>
      <name val="Arial"/>
      <family val="0"/>
    </font>
    <font>
      <sz val="10"/>
      <name val="MS Sans Serif"/>
      <family val="0"/>
    </font>
    <font>
      <u val="single"/>
      <sz val="8"/>
      <color indexed="12"/>
      <name val="Arial"/>
      <family val="2"/>
    </font>
    <font>
      <u val="single"/>
      <sz val="8"/>
      <color indexed="36"/>
      <name val="Arial"/>
      <family val="2"/>
    </font>
    <font>
      <sz val="10.5"/>
      <name val="Arial"/>
      <family val="0"/>
    </font>
    <font>
      <sz val="10.75"/>
      <name val="Arial"/>
      <family val="0"/>
    </font>
    <font>
      <sz val="9.5"/>
      <name val="Arial"/>
      <family val="0"/>
    </font>
    <font>
      <sz val="7.25"/>
      <name val="Arial"/>
      <family val="2"/>
    </font>
    <font>
      <vertAlign val="superscript"/>
      <sz val="12"/>
      <name val="Arial"/>
      <family val="2"/>
    </font>
    <font>
      <b/>
      <vertAlign val="superscript"/>
      <sz val="12"/>
      <name val="Arial"/>
      <family val="2"/>
    </font>
    <font>
      <b/>
      <u val="single"/>
      <sz val="12"/>
      <name val="Arial"/>
      <family val="2"/>
    </font>
    <font>
      <b/>
      <i/>
      <u val="single"/>
      <sz val="12"/>
      <name val="Arial"/>
      <family val="2"/>
    </font>
    <font>
      <u val="single"/>
      <sz val="12"/>
      <name val="Arial"/>
      <family val="2"/>
    </font>
    <font>
      <b/>
      <sz val="10"/>
      <name val="Arial"/>
      <family val="2"/>
    </font>
    <font>
      <sz val="10"/>
      <name val="Arial Unicode MS"/>
      <family val="0"/>
    </font>
    <font>
      <b/>
      <u val="single"/>
      <vertAlign val="superscript"/>
      <sz val="12"/>
      <name val="Arial"/>
      <family val="2"/>
    </font>
    <font>
      <u val="single"/>
      <sz val="12"/>
      <color indexed="12"/>
      <name val="Arial"/>
      <family val="2"/>
    </font>
  </fonts>
  <fills count="2">
    <fill>
      <patternFill/>
    </fill>
    <fill>
      <patternFill patternType="gray125"/>
    </fill>
  </fills>
  <borders count="10">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hair"/>
    </border>
    <border>
      <left>
        <color indexed="63"/>
      </left>
      <right>
        <color indexed="63"/>
      </right>
      <top>
        <color indexed="63"/>
      </top>
      <bottom style="medium"/>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style="medium"/>
      <bottom>
        <color indexed="63"/>
      </bottom>
    </border>
    <border>
      <left style="thin"/>
      <right style="thin"/>
      <top>
        <color indexed="63"/>
      </top>
      <bottom>
        <color indexed="63"/>
      </bottom>
    </border>
    <border>
      <left>
        <color indexed="63"/>
      </left>
      <right>
        <color indexed="63"/>
      </right>
      <top style="thin"/>
      <bottom style="hair"/>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6" fillId="0" borderId="0">
      <alignment/>
      <protection/>
    </xf>
    <xf numFmtId="0" fontId="0" fillId="0" borderId="0">
      <alignment/>
      <protection/>
    </xf>
    <xf numFmtId="9" fontId="4" fillId="0" borderId="0" applyFont="0" applyFill="0" applyBorder="0" applyAlignment="0" applyProtection="0"/>
  </cellStyleXfs>
  <cellXfs count="236">
    <xf numFmtId="0" fontId="0" fillId="0" borderId="0" xfId="0" applyAlignment="1">
      <alignment/>
    </xf>
    <xf numFmtId="0" fontId="1" fillId="0" borderId="0" xfId="29" applyFont="1">
      <alignment/>
      <protection/>
    </xf>
    <xf numFmtId="0" fontId="4" fillId="0" borderId="0" xfId="29" applyFont="1">
      <alignment/>
      <protection/>
    </xf>
    <xf numFmtId="1" fontId="4" fillId="0" borderId="0" xfId="29" applyNumberFormat="1" applyFont="1">
      <alignment/>
      <protection/>
    </xf>
    <xf numFmtId="0" fontId="4" fillId="0" borderId="0" xfId="0" applyFont="1" applyAlignment="1">
      <alignment/>
    </xf>
    <xf numFmtId="0" fontId="1" fillId="0" borderId="0" xfId="30" applyFont="1">
      <alignment/>
      <protection/>
    </xf>
    <xf numFmtId="0" fontId="1" fillId="0" borderId="0" xfId="30" applyFont="1" applyAlignment="1">
      <alignment vertical="center"/>
      <protection/>
    </xf>
    <xf numFmtId="0" fontId="2" fillId="0" borderId="0" xfId="30" applyFont="1">
      <alignment/>
      <protection/>
    </xf>
    <xf numFmtId="1" fontId="1" fillId="0" borderId="0" xfId="29" applyNumberFormat="1" applyFont="1">
      <alignment/>
      <protection/>
    </xf>
    <xf numFmtId="1" fontId="1" fillId="0" borderId="0" xfId="30" applyNumberFormat="1" applyFont="1" applyAlignment="1">
      <alignment vertical="center"/>
      <protection/>
    </xf>
    <xf numFmtId="1" fontId="1" fillId="0" borderId="1" xfId="30" applyNumberFormat="1" applyFont="1" applyBorder="1" applyAlignment="1">
      <alignment vertical="center"/>
      <protection/>
    </xf>
    <xf numFmtId="0" fontId="1" fillId="0" borderId="1" xfId="29" applyFont="1" applyBorder="1">
      <alignment/>
      <protection/>
    </xf>
    <xf numFmtId="0" fontId="4" fillId="0" borderId="1" xfId="0" applyFont="1" applyBorder="1" applyAlignment="1">
      <alignment/>
    </xf>
    <xf numFmtId="0" fontId="1" fillId="0" borderId="2" xfId="30" applyFont="1" applyBorder="1" applyAlignment="1">
      <alignment horizontal="center"/>
      <protection/>
    </xf>
    <xf numFmtId="0" fontId="1" fillId="0" borderId="2" xfId="30" applyFont="1" applyBorder="1" applyAlignment="1">
      <alignment horizontal="centerContinuous"/>
      <protection/>
    </xf>
    <xf numFmtId="0" fontId="1" fillId="0" borderId="0" xfId="30" applyFont="1" applyBorder="1" applyAlignment="1">
      <alignment horizontal="center"/>
      <protection/>
    </xf>
    <xf numFmtId="0" fontId="1" fillId="0" borderId="0" xfId="30" applyFont="1" applyAlignment="1">
      <alignment horizontal="center"/>
      <protection/>
    </xf>
    <xf numFmtId="1" fontId="1" fillId="0" borderId="0" xfId="29" applyNumberFormat="1" applyFont="1" applyAlignment="1">
      <alignment horizontal="center"/>
      <protection/>
    </xf>
    <xf numFmtId="1" fontId="1" fillId="0" borderId="0" xfId="29" applyNumberFormat="1" applyFont="1" applyAlignment="1">
      <alignment horizontal="center" wrapText="1"/>
      <protection/>
    </xf>
    <xf numFmtId="0" fontId="1" fillId="0" borderId="3" xfId="30" applyFont="1" applyBorder="1">
      <alignment/>
      <protection/>
    </xf>
    <xf numFmtId="0" fontId="1" fillId="0" borderId="3" xfId="30" applyFont="1" applyBorder="1" applyAlignment="1">
      <alignment horizontal="center"/>
      <protection/>
    </xf>
    <xf numFmtId="1" fontId="1" fillId="0" borderId="3" xfId="30" applyNumberFormat="1" applyFont="1" applyBorder="1" applyAlignment="1">
      <alignment horizontal="center"/>
      <protection/>
    </xf>
    <xf numFmtId="0" fontId="1" fillId="0" borderId="0" xfId="30" applyFont="1" applyBorder="1">
      <alignment/>
      <protection/>
    </xf>
    <xf numFmtId="0" fontId="4" fillId="0" borderId="0" xfId="30" applyFont="1" applyBorder="1" applyAlignment="1">
      <alignment horizontal="center"/>
      <protection/>
    </xf>
    <xf numFmtId="199" fontId="4" fillId="0" borderId="0" xfId="30" applyNumberFormat="1" applyFont="1" applyAlignment="1" quotePrefix="1">
      <alignment horizontal="right"/>
      <protection/>
    </xf>
    <xf numFmtId="0" fontId="13" fillId="0" borderId="1" xfId="30" applyFont="1" applyBorder="1">
      <alignment/>
      <protection/>
    </xf>
    <xf numFmtId="0" fontId="4" fillId="0" borderId="1" xfId="30" applyFont="1" applyBorder="1">
      <alignment/>
      <protection/>
    </xf>
    <xf numFmtId="1" fontId="4" fillId="0" borderId="1" xfId="30" applyNumberFormat="1" applyFont="1" applyBorder="1">
      <alignment/>
      <protection/>
    </xf>
    <xf numFmtId="0" fontId="13" fillId="0" borderId="0" xfId="30" applyFont="1">
      <alignment/>
      <protection/>
    </xf>
    <xf numFmtId="0" fontId="1" fillId="0" borderId="0" xfId="0" applyFont="1" applyBorder="1" applyAlignment="1">
      <alignment horizontal="left"/>
    </xf>
    <xf numFmtId="0" fontId="1" fillId="0" borderId="1" xfId="30" applyFont="1" applyBorder="1" applyAlignment="1">
      <alignment vertical="center"/>
      <protection/>
    </xf>
    <xf numFmtId="0" fontId="1" fillId="0" borderId="1" xfId="0" applyFont="1" applyBorder="1" applyAlignment="1">
      <alignment horizontal="center"/>
    </xf>
    <xf numFmtId="0" fontId="1" fillId="0" borderId="1" xfId="0" applyFont="1" applyBorder="1" applyAlignment="1">
      <alignment horizontal="center" wrapText="1"/>
    </xf>
    <xf numFmtId="0" fontId="4" fillId="0" borderId="0" xfId="0" applyFont="1" applyAlignment="1">
      <alignment horizontal="center"/>
    </xf>
    <xf numFmtId="199" fontId="4" fillId="0" borderId="0" xfId="30" applyNumberFormat="1" applyFont="1" applyAlignment="1" quotePrefix="1">
      <alignment horizontal="center"/>
      <protection/>
    </xf>
    <xf numFmtId="199" fontId="4" fillId="0" borderId="0" xfId="30" applyNumberFormat="1" applyFont="1" applyFill="1" applyAlignment="1" quotePrefix="1">
      <alignment horizontal="center"/>
      <protection/>
    </xf>
    <xf numFmtId="0" fontId="4" fillId="0" borderId="0" xfId="0" applyFont="1" applyFill="1" applyAlignment="1">
      <alignment horizontal="center"/>
    </xf>
    <xf numFmtId="0" fontId="4" fillId="0" borderId="0" xfId="0" applyFont="1" applyBorder="1" applyAlignment="1">
      <alignment/>
    </xf>
    <xf numFmtId="0" fontId="1" fillId="0" borderId="0" xfId="29" applyFont="1" applyAlignment="1">
      <alignment horizontal="center"/>
      <protection/>
    </xf>
    <xf numFmtId="0" fontId="4" fillId="0" borderId="0" xfId="23" applyFont="1">
      <alignment/>
      <protection/>
    </xf>
    <xf numFmtId="0" fontId="4" fillId="0" borderId="0" xfId="23" applyFont="1">
      <alignment/>
      <protection/>
    </xf>
    <xf numFmtId="0" fontId="1" fillId="0" borderId="0" xfId="30" applyFont="1" applyAlignment="1">
      <alignment horizontal="center"/>
      <protection/>
    </xf>
    <xf numFmtId="1" fontId="1" fillId="0" borderId="0" xfId="29" applyNumberFormat="1" applyFont="1" applyAlignment="1">
      <alignment horizontal="center"/>
      <protection/>
    </xf>
    <xf numFmtId="0" fontId="1" fillId="0" borderId="0" xfId="30" applyFont="1" applyBorder="1">
      <alignment/>
      <protection/>
    </xf>
    <xf numFmtId="0" fontId="1" fillId="0" borderId="0" xfId="29" applyFont="1">
      <alignment/>
      <protection/>
    </xf>
    <xf numFmtId="0" fontId="4" fillId="0" borderId="0" xfId="29" applyFont="1" applyFill="1">
      <alignment/>
      <protection/>
    </xf>
    <xf numFmtId="0" fontId="4" fillId="0" borderId="0" xfId="29" applyFont="1" applyBorder="1">
      <alignment/>
      <protection/>
    </xf>
    <xf numFmtId="0" fontId="4" fillId="0" borderId="4" xfId="0" applyFont="1" applyBorder="1" applyAlignment="1">
      <alignment/>
    </xf>
    <xf numFmtId="199" fontId="4" fillId="0" borderId="4" xfId="29" applyNumberFormat="1" applyFont="1" applyFill="1" applyBorder="1">
      <alignment/>
      <protection/>
    </xf>
    <xf numFmtId="0" fontId="4" fillId="0" borderId="0" xfId="30" applyFont="1" applyAlignment="1">
      <alignment horizontal="left"/>
      <protection/>
    </xf>
    <xf numFmtId="199" fontId="4" fillId="0" borderId="0" xfId="29" applyNumberFormat="1" applyFont="1">
      <alignment/>
      <protection/>
    </xf>
    <xf numFmtId="0" fontId="1" fillId="0" borderId="0" xfId="0" applyFont="1" applyAlignment="1">
      <alignment/>
    </xf>
    <xf numFmtId="0" fontId="1" fillId="0" borderId="2" xfId="0" applyFont="1" applyBorder="1" applyAlignment="1">
      <alignment/>
    </xf>
    <xf numFmtId="0" fontId="1" fillId="0" borderId="0" xfId="0" applyFont="1" applyBorder="1" applyAlignment="1">
      <alignment horizontal="center" vertical="top"/>
    </xf>
    <xf numFmtId="0" fontId="1" fillId="0" borderId="0" xfId="0" applyFont="1" applyAlignment="1">
      <alignment wrapText="1"/>
    </xf>
    <xf numFmtId="0" fontId="1" fillId="0" borderId="3" xfId="0" applyFont="1" applyBorder="1" applyAlignment="1">
      <alignment/>
    </xf>
    <xf numFmtId="208" fontId="1" fillId="0" borderId="3" xfId="30" applyNumberFormat="1" applyFont="1" applyBorder="1" applyAlignment="1" quotePrefix="1">
      <alignment horizontal="right"/>
      <protection/>
    </xf>
    <xf numFmtId="208" fontId="4" fillId="0" borderId="0" xfId="0" applyNumberFormat="1" applyFont="1" applyAlignment="1">
      <alignment/>
    </xf>
    <xf numFmtId="208" fontId="1" fillId="0" borderId="0" xfId="0" applyNumberFormat="1" applyFont="1" applyAlignment="1">
      <alignment/>
    </xf>
    <xf numFmtId="0" fontId="4" fillId="0" borderId="0" xfId="0" applyFont="1" applyFill="1" applyAlignment="1">
      <alignment/>
    </xf>
    <xf numFmtId="208" fontId="4" fillId="0" borderId="0" xfId="30" applyNumberFormat="1" applyFont="1" applyBorder="1" applyAlignment="1" quotePrefix="1">
      <alignment horizontal="right"/>
      <protection/>
    </xf>
    <xf numFmtId="3" fontId="4" fillId="0" borderId="0" xfId="30" applyNumberFormat="1" applyFont="1" applyBorder="1" applyAlignment="1" quotePrefix="1">
      <alignment horizontal="right"/>
      <protection/>
    </xf>
    <xf numFmtId="208" fontId="4" fillId="0" borderId="0" xfId="0" applyNumberFormat="1" applyFont="1" applyBorder="1" applyAlignment="1">
      <alignment/>
    </xf>
    <xf numFmtId="208" fontId="4" fillId="0" borderId="4" xfId="30" applyNumberFormat="1" applyFont="1" applyBorder="1" applyAlignment="1" quotePrefix="1">
      <alignment horizontal="right"/>
      <protection/>
    </xf>
    <xf numFmtId="208" fontId="4" fillId="0" borderId="4" xfId="30" applyNumberFormat="1" applyFont="1" applyFill="1" applyBorder="1" applyAlignment="1" quotePrefix="1">
      <alignment horizontal="right"/>
      <protection/>
    </xf>
    <xf numFmtId="208" fontId="4" fillId="0" borderId="4" xfId="0" applyNumberFormat="1" applyFont="1" applyBorder="1" applyAlignment="1">
      <alignment/>
    </xf>
    <xf numFmtId="3" fontId="4" fillId="0" borderId="4" xfId="30" applyNumberFormat="1" applyFont="1" applyBorder="1" applyAlignment="1" quotePrefix="1">
      <alignment horizontal="right"/>
      <protection/>
    </xf>
    <xf numFmtId="2" fontId="4" fillId="0" borderId="4" xfId="0" applyNumberFormat="1" applyFont="1" applyBorder="1" applyAlignment="1">
      <alignment horizontal="center"/>
    </xf>
    <xf numFmtId="0" fontId="4" fillId="0" borderId="1" xfId="30" applyFont="1" applyBorder="1" applyAlignment="1">
      <alignment horizontal="left"/>
      <protection/>
    </xf>
    <xf numFmtId="175" fontId="4" fillId="0" borderId="1" xfId="30" applyNumberFormat="1" applyFont="1" applyBorder="1" applyAlignment="1">
      <alignment/>
      <protection/>
    </xf>
    <xf numFmtId="177" fontId="4" fillId="0" borderId="1" xfId="30" applyNumberFormat="1" applyFont="1" applyBorder="1" applyAlignment="1">
      <alignment/>
      <protection/>
    </xf>
    <xf numFmtId="194" fontId="4" fillId="0" borderId="0" xfId="23" applyNumberFormat="1" applyFont="1">
      <alignment/>
      <protection/>
    </xf>
    <xf numFmtId="199" fontId="4" fillId="0" borderId="0" xfId="30" applyNumberFormat="1" applyFont="1" applyAlignment="1" quotePrefix="1">
      <alignment horizontal="right"/>
      <protection/>
    </xf>
    <xf numFmtId="197" fontId="1" fillId="0" borderId="0" xfId="29" applyNumberFormat="1" applyFont="1">
      <alignment/>
      <protection/>
    </xf>
    <xf numFmtId="0" fontId="4" fillId="0" borderId="1" xfId="30" applyFont="1" applyBorder="1" applyAlignment="1">
      <alignment horizontal="center"/>
      <protection/>
    </xf>
    <xf numFmtId="0" fontId="4" fillId="0" borderId="0" xfId="30" applyFont="1" applyFill="1" applyAlignment="1">
      <alignment horizontal="center"/>
      <protection/>
    </xf>
    <xf numFmtId="0" fontId="4" fillId="0" borderId="0" xfId="30" applyFont="1" applyAlignment="1">
      <alignment horizontal="center"/>
      <protection/>
    </xf>
    <xf numFmtId="208" fontId="4" fillId="0" borderId="0" xfId="30" applyNumberFormat="1" applyFont="1" applyFill="1" applyBorder="1" applyAlignment="1">
      <alignment horizontal="right"/>
      <protection/>
    </xf>
    <xf numFmtId="208" fontId="4" fillId="0" borderId="0" xfId="29" applyNumberFormat="1" applyFont="1">
      <alignment/>
      <protection/>
    </xf>
    <xf numFmtId="3" fontId="4" fillId="0" borderId="0" xfId="0" applyNumberFormat="1" applyFont="1" applyAlignment="1">
      <alignment/>
    </xf>
    <xf numFmtId="0" fontId="4" fillId="0" borderId="0" xfId="0" applyFont="1" applyAlignment="1" quotePrefix="1">
      <alignment horizontal="center"/>
    </xf>
    <xf numFmtId="0" fontId="1" fillId="0" borderId="2" xfId="30" applyFont="1" applyBorder="1">
      <alignment/>
      <protection/>
    </xf>
    <xf numFmtId="0" fontId="1" fillId="0" borderId="0" xfId="30" applyFont="1" applyAlignment="1">
      <alignment horizontal="left"/>
      <protection/>
    </xf>
    <xf numFmtId="0" fontId="4" fillId="0" borderId="0" xfId="29" applyFont="1">
      <alignment/>
      <protection/>
    </xf>
    <xf numFmtId="0" fontId="4" fillId="0" borderId="0" xfId="30" applyFont="1" applyAlignment="1">
      <alignment horizontal="left"/>
      <protection/>
    </xf>
    <xf numFmtId="0" fontId="15" fillId="0" borderId="0" xfId="29" applyFont="1">
      <alignment/>
      <protection/>
    </xf>
    <xf numFmtId="0" fontId="4" fillId="0" borderId="1" xfId="29" applyFont="1" applyBorder="1">
      <alignment/>
      <protection/>
    </xf>
    <xf numFmtId="0" fontId="4" fillId="0" borderId="1" xfId="29" applyFont="1" applyFill="1" applyBorder="1">
      <alignment/>
      <protection/>
    </xf>
    <xf numFmtId="0" fontId="1" fillId="0" borderId="0" xfId="30" applyFont="1" applyBorder="1" applyAlignment="1">
      <alignment horizontal="centerContinuous"/>
      <protection/>
    </xf>
    <xf numFmtId="0" fontId="4" fillId="0" borderId="1" xfId="30" applyFont="1" applyBorder="1" applyAlignment="1">
      <alignment/>
      <protection/>
    </xf>
    <xf numFmtId="0" fontId="1" fillId="0" borderId="0" xfId="30" applyFont="1">
      <alignment/>
      <protection/>
    </xf>
    <xf numFmtId="0" fontId="14" fillId="0" borderId="0" xfId="30" applyFont="1">
      <alignment/>
      <protection/>
    </xf>
    <xf numFmtId="0" fontId="1" fillId="0" borderId="0" xfId="30" applyFont="1" applyBorder="1" applyAlignment="1">
      <alignment horizontal="left"/>
      <protection/>
    </xf>
    <xf numFmtId="0" fontId="5" fillId="0" borderId="0" xfId="30" applyFont="1" applyAlignment="1">
      <alignment horizontal="left"/>
      <protection/>
    </xf>
    <xf numFmtId="1" fontId="1" fillId="0" borderId="0" xfId="0" applyNumberFormat="1" applyFont="1" applyAlignment="1">
      <alignment/>
    </xf>
    <xf numFmtId="1" fontId="4" fillId="0" borderId="0" xfId="30" applyNumberFormat="1" applyFont="1" applyFill="1" applyBorder="1" applyAlignment="1">
      <alignment horizontal="right"/>
      <protection/>
    </xf>
    <xf numFmtId="1" fontId="1" fillId="0" borderId="0" xfId="0" applyNumberFormat="1" applyFont="1" applyAlignment="1">
      <alignment vertical="top"/>
    </xf>
    <xf numFmtId="0" fontId="5" fillId="0" borderId="0" xfId="30" applyFont="1" applyFill="1" applyAlignment="1">
      <alignment horizontal="left"/>
      <protection/>
    </xf>
    <xf numFmtId="1" fontId="1" fillId="0" borderId="0" xfId="30" applyNumberFormat="1" applyFont="1" applyBorder="1" applyAlignment="1" quotePrefix="1">
      <alignment horizontal="right" vertical="top"/>
      <protection/>
    </xf>
    <xf numFmtId="1" fontId="1" fillId="0" borderId="0" xfId="30" applyNumberFormat="1" applyFont="1" applyBorder="1" applyAlignment="1" quotePrefix="1">
      <alignment horizontal="right"/>
      <protection/>
    </xf>
    <xf numFmtId="1" fontId="4" fillId="0" borderId="0" xfId="30" applyNumberFormat="1" applyFont="1" applyBorder="1" applyAlignment="1" quotePrefix="1">
      <alignment horizontal="right"/>
      <protection/>
    </xf>
    <xf numFmtId="0" fontId="1" fillId="0" borderId="0" xfId="0" applyFont="1" applyAlignment="1">
      <alignment horizontal="left"/>
    </xf>
    <xf numFmtId="1" fontId="4" fillId="0" borderId="0" xfId="30" applyNumberFormat="1" applyFont="1" applyBorder="1" applyAlignment="1">
      <alignment horizontal="right" indent="3"/>
      <protection/>
    </xf>
    <xf numFmtId="1" fontId="4" fillId="0" borderId="0" xfId="30" applyNumberFormat="1" applyFont="1" applyAlignment="1" quotePrefix="1">
      <alignment horizontal="right" indent="3"/>
      <protection/>
    </xf>
    <xf numFmtId="1" fontId="4" fillId="0" borderId="0" xfId="30" applyNumberFormat="1" applyFont="1" applyFill="1" applyAlignment="1" quotePrefix="1">
      <alignment horizontal="right" indent="3"/>
      <protection/>
    </xf>
    <xf numFmtId="1" fontId="4" fillId="0" borderId="0" xfId="30" applyNumberFormat="1" applyFont="1" applyBorder="1" applyAlignment="1">
      <alignment horizontal="right" indent="1"/>
      <protection/>
    </xf>
    <xf numFmtId="1" fontId="4" fillId="0" borderId="0" xfId="30" applyNumberFormat="1" applyFont="1" applyBorder="1" applyAlignment="1">
      <alignment horizontal="right" wrapText="1" indent="1"/>
      <protection/>
    </xf>
    <xf numFmtId="1" fontId="4" fillId="0" borderId="0" xfId="30" applyNumberFormat="1" applyFont="1" applyAlignment="1">
      <alignment horizontal="right" indent="1"/>
      <protection/>
    </xf>
    <xf numFmtId="1" fontId="2" fillId="0" borderId="0" xfId="30" applyNumberFormat="1" applyFont="1" applyAlignment="1" quotePrefix="1">
      <alignment horizontal="right" indent="1"/>
      <protection/>
    </xf>
    <xf numFmtId="1" fontId="4" fillId="0" borderId="0" xfId="30" applyNumberFormat="1" applyFont="1" applyAlignment="1" quotePrefix="1">
      <alignment horizontal="right" indent="1"/>
      <protection/>
    </xf>
    <xf numFmtId="1" fontId="4" fillId="0" borderId="0" xfId="30" applyNumberFormat="1" applyFont="1" applyFill="1" applyAlignment="1">
      <alignment horizontal="right" indent="1"/>
      <protection/>
    </xf>
    <xf numFmtId="1" fontId="4" fillId="0" borderId="0" xfId="30" applyNumberFormat="1" applyFont="1" applyFill="1" applyAlignment="1" quotePrefix="1">
      <alignment horizontal="right" indent="1"/>
      <protection/>
    </xf>
    <xf numFmtId="1" fontId="4" fillId="0" borderId="0" xfId="30" applyNumberFormat="1" applyFont="1" applyAlignment="1" quotePrefix="1">
      <alignment horizontal="right" indent="2"/>
      <protection/>
    </xf>
    <xf numFmtId="0" fontId="4" fillId="0" borderId="0" xfId="30" applyFont="1" applyBorder="1" applyAlignment="1">
      <alignment horizontal="right" wrapText="1"/>
      <protection/>
    </xf>
    <xf numFmtId="1" fontId="4" fillId="0" borderId="0" xfId="30" applyNumberFormat="1" applyFont="1" applyBorder="1" applyAlignment="1">
      <alignment horizontal="right" indent="2"/>
      <protection/>
    </xf>
    <xf numFmtId="0" fontId="5" fillId="0" borderId="3" xfId="30" applyFont="1" applyBorder="1" applyAlignment="1">
      <alignment horizontal="center"/>
      <protection/>
    </xf>
    <xf numFmtId="1" fontId="5" fillId="0" borderId="3" xfId="30" applyNumberFormat="1" applyFont="1" applyBorder="1" applyAlignment="1">
      <alignment horizontal="center"/>
      <protection/>
    </xf>
    <xf numFmtId="1" fontId="4" fillId="0" borderId="0" xfId="30" applyNumberFormat="1" applyFont="1" applyAlignment="1">
      <alignment horizontal="right" indent="2"/>
      <protection/>
    </xf>
    <xf numFmtId="1" fontId="4" fillId="0" borderId="0" xfId="30" applyNumberFormat="1" applyFont="1" applyBorder="1" applyAlignment="1">
      <alignment horizontal="right" indent="2"/>
      <protection/>
    </xf>
    <xf numFmtId="0" fontId="1" fillId="0" borderId="0" xfId="0" applyFont="1" applyAlignment="1">
      <alignment horizontal="center" wrapText="1"/>
    </xf>
    <xf numFmtId="0" fontId="4" fillId="0" borderId="0" xfId="0" applyFont="1" applyAlignment="1" quotePrefix="1">
      <alignment horizontal="right"/>
    </xf>
    <xf numFmtId="188" fontId="1" fillId="0" borderId="2" xfId="30" applyNumberFormat="1" applyFont="1" applyBorder="1" applyAlignment="1" quotePrefix="1">
      <alignment horizontal="right"/>
      <protection/>
    </xf>
    <xf numFmtId="188" fontId="1" fillId="0" borderId="5" xfId="30" applyNumberFormat="1" applyFont="1" applyBorder="1" applyAlignment="1">
      <alignment horizontal="left"/>
      <protection/>
    </xf>
    <xf numFmtId="188" fontId="1" fillId="0" borderId="5" xfId="30" applyNumberFormat="1" applyFont="1" applyBorder="1" applyAlignment="1" quotePrefix="1">
      <alignment horizontal="right"/>
      <protection/>
    </xf>
    <xf numFmtId="188" fontId="1" fillId="0" borderId="2" xfId="30" applyNumberFormat="1" applyFont="1" applyBorder="1" applyAlignment="1" quotePrefix="1">
      <alignment horizontal="left"/>
      <protection/>
    </xf>
    <xf numFmtId="0" fontId="1" fillId="0" borderId="2" xfId="30" applyFont="1" applyBorder="1" applyAlignment="1">
      <alignment horizontal="center"/>
      <protection/>
    </xf>
    <xf numFmtId="0" fontId="1" fillId="0" borderId="2" xfId="29" applyFont="1" applyBorder="1" applyAlignment="1">
      <alignment horizontal="center"/>
      <protection/>
    </xf>
    <xf numFmtId="1" fontId="1" fillId="0" borderId="2" xfId="29" applyNumberFormat="1" applyFont="1" applyBorder="1" applyAlignment="1">
      <alignment horizontal="center"/>
      <protection/>
    </xf>
    <xf numFmtId="0" fontId="1" fillId="0" borderId="2" xfId="0" applyFont="1" applyBorder="1" applyAlignment="1">
      <alignment horizontal="center"/>
    </xf>
    <xf numFmtId="188" fontId="1" fillId="0" borderId="2" xfId="30" applyNumberFormat="1" applyFont="1" applyBorder="1" applyAlignment="1">
      <alignment horizontal="right"/>
      <protection/>
    </xf>
    <xf numFmtId="1" fontId="1" fillId="0" borderId="2" xfId="29" applyNumberFormat="1" applyFont="1" applyBorder="1" applyAlignment="1">
      <alignment horizontal="right"/>
      <protection/>
    </xf>
    <xf numFmtId="0" fontId="1" fillId="0" borderId="5" xfId="30" applyFont="1" applyBorder="1" applyAlignment="1">
      <alignment horizontal="right"/>
      <protection/>
    </xf>
    <xf numFmtId="0" fontId="1" fillId="0" borderId="5" xfId="30" applyFont="1" applyBorder="1" applyAlignment="1">
      <alignment horizontal="centerContinuous"/>
      <protection/>
    </xf>
    <xf numFmtId="0" fontId="1" fillId="0" borderId="5" xfId="30" applyFont="1" applyBorder="1" applyAlignment="1">
      <alignment horizontal="center"/>
      <protection/>
    </xf>
    <xf numFmtId="0" fontId="5" fillId="0" borderId="0" xfId="30" applyFont="1" applyBorder="1" applyAlignment="1">
      <alignment horizontal="center"/>
      <protection/>
    </xf>
    <xf numFmtId="1" fontId="5" fillId="0" borderId="0" xfId="30" applyNumberFormat="1" applyFont="1" applyBorder="1" applyAlignment="1">
      <alignment horizontal="center"/>
      <protection/>
    </xf>
    <xf numFmtId="0" fontId="5" fillId="0" borderId="0" xfId="29" applyFont="1">
      <alignment/>
      <protection/>
    </xf>
    <xf numFmtId="0" fontId="1" fillId="0" borderId="0" xfId="0" applyFont="1" applyBorder="1" applyAlignment="1">
      <alignment/>
    </xf>
    <xf numFmtId="1" fontId="1" fillId="0" borderId="0" xfId="29" applyNumberFormat="1" applyFont="1">
      <alignment/>
      <protection/>
    </xf>
    <xf numFmtId="0" fontId="16" fillId="0" borderId="0" xfId="29" applyFont="1">
      <alignment/>
      <protection/>
    </xf>
    <xf numFmtId="0" fontId="0" fillId="0" borderId="0" xfId="0" applyBorder="1" applyAlignment="1">
      <alignment wrapText="1"/>
    </xf>
    <xf numFmtId="0" fontId="4" fillId="0" borderId="1" xfId="23" applyFont="1" applyBorder="1">
      <alignment/>
      <protection/>
    </xf>
    <xf numFmtId="208" fontId="1" fillId="0" borderId="0" xfId="30" applyNumberFormat="1" applyFont="1" applyBorder="1" applyAlignment="1" quotePrefix="1">
      <alignment horizontal="right"/>
      <protection/>
    </xf>
    <xf numFmtId="0" fontId="4" fillId="0" borderId="0" xfId="0" applyFont="1" applyFill="1" applyBorder="1" applyAlignment="1">
      <alignment/>
    </xf>
    <xf numFmtId="0" fontId="0" fillId="0" borderId="1" xfId="0" applyBorder="1" applyAlignment="1">
      <alignment/>
    </xf>
    <xf numFmtId="0" fontId="5" fillId="0" borderId="0" xfId="30" applyFont="1" applyBorder="1" applyAlignment="1">
      <alignment/>
      <protection/>
    </xf>
    <xf numFmtId="0" fontId="2" fillId="0" borderId="0" xfId="0" applyFont="1" applyAlignment="1">
      <alignment/>
    </xf>
    <xf numFmtId="1" fontId="4" fillId="0" borderId="0" xfId="30" applyNumberFormat="1" applyFont="1" applyFill="1" applyAlignment="1" quotePrefix="1">
      <alignment horizontal="right" indent="2"/>
      <protection/>
    </xf>
    <xf numFmtId="199" fontId="4" fillId="0" borderId="0" xfId="30" applyNumberFormat="1" applyFont="1" applyFill="1" applyAlignment="1" quotePrefix="1">
      <alignment horizontal="right"/>
      <protection/>
    </xf>
    <xf numFmtId="1" fontId="1" fillId="0" borderId="0" xfId="0" applyNumberFormat="1" applyFont="1" applyFill="1" applyAlignment="1">
      <alignment/>
    </xf>
    <xf numFmtId="0" fontId="0" fillId="0" borderId="2" xfId="0" applyBorder="1" applyAlignment="1">
      <alignment wrapText="1"/>
    </xf>
    <xf numFmtId="0" fontId="1" fillId="0" borderId="1" xfId="30" applyFont="1" applyBorder="1" applyAlignment="1">
      <alignment horizontal="left"/>
      <protection/>
    </xf>
    <xf numFmtId="0" fontId="1" fillId="0" borderId="5" xfId="30" applyFont="1" applyBorder="1" applyAlignment="1">
      <alignment horizontal="left"/>
      <protection/>
    </xf>
    <xf numFmtId="0" fontId="4" fillId="0" borderId="5" xfId="29" applyFont="1" applyBorder="1">
      <alignment/>
      <protection/>
    </xf>
    <xf numFmtId="1" fontId="4" fillId="0" borderId="4" xfId="30" applyNumberFormat="1" applyFont="1" applyBorder="1" applyAlignment="1">
      <alignment horizontal="right" indent="3"/>
      <protection/>
    </xf>
    <xf numFmtId="1" fontId="4" fillId="0" borderId="6" xfId="30" applyNumberFormat="1" applyFont="1" applyBorder="1" applyAlignment="1" quotePrefix="1">
      <alignment horizontal="right"/>
      <protection/>
    </xf>
    <xf numFmtId="0" fontId="5" fillId="0" borderId="0" xfId="30" applyFont="1" applyBorder="1" applyAlignment="1">
      <alignment horizontal="left"/>
      <protection/>
    </xf>
    <xf numFmtId="0" fontId="0" fillId="0" borderId="0" xfId="0" applyBorder="1" applyAlignment="1">
      <alignment horizontal="left"/>
    </xf>
    <xf numFmtId="1" fontId="4" fillId="0" borderId="4" xfId="30" applyNumberFormat="1" applyFont="1" applyFill="1" applyBorder="1" applyAlignment="1">
      <alignment horizontal="right" indent="3"/>
      <protection/>
    </xf>
    <xf numFmtId="0" fontId="17" fillId="0" borderId="0" xfId="29" applyFont="1">
      <alignment/>
      <protection/>
    </xf>
    <xf numFmtId="0" fontId="0" fillId="0" borderId="0" xfId="0" applyBorder="1" applyAlignment="1">
      <alignment/>
    </xf>
    <xf numFmtId="0" fontId="5" fillId="0" borderId="7" xfId="30" applyFont="1" applyBorder="1" applyAlignment="1">
      <alignment wrapText="1"/>
      <protection/>
    </xf>
    <xf numFmtId="0" fontId="18" fillId="0" borderId="0" xfId="30" applyFont="1" applyBorder="1" applyAlignment="1">
      <alignment/>
      <protection/>
    </xf>
    <xf numFmtId="2" fontId="4" fillId="0" borderId="0" xfId="0" applyNumberFormat="1" applyFont="1" applyAlignment="1">
      <alignment/>
    </xf>
    <xf numFmtId="0" fontId="15" fillId="0" borderId="0" xfId="30" applyFont="1" applyBorder="1" applyAlignment="1">
      <alignment horizontal="left"/>
      <protection/>
    </xf>
    <xf numFmtId="0" fontId="4" fillId="0" borderId="4" xfId="30" applyFont="1" applyBorder="1" applyAlignment="1">
      <alignment horizontal="left"/>
      <protection/>
    </xf>
    <xf numFmtId="0" fontId="0" fillId="0" borderId="4" xfId="0" applyBorder="1" applyAlignment="1">
      <alignment/>
    </xf>
    <xf numFmtId="1" fontId="1" fillId="0" borderId="6" xfId="29" applyNumberFormat="1" applyFont="1" applyBorder="1">
      <alignment/>
      <protection/>
    </xf>
    <xf numFmtId="1" fontId="1" fillId="0" borderId="8" xfId="29" applyNumberFormat="1" applyFont="1" applyBorder="1">
      <alignment/>
      <protection/>
    </xf>
    <xf numFmtId="1" fontId="3" fillId="0" borderId="0" xfId="29" applyNumberFormat="1" applyFont="1" applyAlignment="1">
      <alignment horizontal="center"/>
      <protection/>
    </xf>
    <xf numFmtId="1" fontId="4" fillId="0" borderId="6" xfId="29" applyNumberFormat="1" applyFont="1" applyBorder="1">
      <alignment/>
      <protection/>
    </xf>
    <xf numFmtId="1" fontId="4" fillId="0" borderId="8" xfId="29" applyNumberFormat="1" applyFont="1" applyBorder="1">
      <alignment/>
      <protection/>
    </xf>
    <xf numFmtId="0" fontId="15" fillId="0" borderId="0" xfId="30" applyFont="1" applyBorder="1" applyAlignment="1">
      <alignment horizontal="left"/>
      <protection/>
    </xf>
    <xf numFmtId="0" fontId="1" fillId="0" borderId="1" xfId="30" applyFont="1" applyBorder="1" applyAlignment="1">
      <alignment horizontal="centerContinuous"/>
      <protection/>
    </xf>
    <xf numFmtId="0" fontId="1" fillId="0" borderId="1" xfId="30" applyFont="1" applyBorder="1" applyAlignment="1">
      <alignment horizontal="left"/>
      <protection/>
    </xf>
    <xf numFmtId="2" fontId="4" fillId="0" borderId="0" xfId="30" applyNumberFormat="1" applyFont="1" applyBorder="1" applyAlignment="1">
      <alignment horizontal="center"/>
      <protection/>
    </xf>
    <xf numFmtId="0" fontId="19" fillId="0" borderId="0" xfId="22" applyFont="1" applyAlignment="1">
      <alignment vertical="top"/>
      <protection/>
    </xf>
    <xf numFmtId="0" fontId="19" fillId="0" borderId="0" xfId="22" applyFont="1" applyAlignment="1">
      <alignment vertical="top" wrapText="1"/>
      <protection/>
    </xf>
    <xf numFmtId="1" fontId="4" fillId="0" borderId="0" xfId="0" applyNumberFormat="1" applyFont="1" applyAlignment="1">
      <alignment/>
    </xf>
    <xf numFmtId="0" fontId="5" fillId="0" borderId="0" xfId="0" applyFont="1" applyAlignment="1">
      <alignment/>
    </xf>
    <xf numFmtId="208" fontId="1" fillId="0" borderId="3" xfId="30" applyNumberFormat="1" applyFont="1" applyBorder="1" applyAlignment="1">
      <alignment horizontal="right"/>
      <protection/>
    </xf>
    <xf numFmtId="1" fontId="1" fillId="0" borderId="0" xfId="30" applyNumberFormat="1" applyFont="1" applyFill="1" applyAlignment="1" quotePrefix="1">
      <alignment horizontal="right" indent="3"/>
      <protection/>
    </xf>
    <xf numFmtId="1" fontId="4" fillId="0" borderId="0" xfId="29" applyNumberFormat="1" applyFont="1" applyFill="1" applyAlignment="1">
      <alignment horizontal="right" indent="3"/>
      <protection/>
    </xf>
    <xf numFmtId="0" fontId="1" fillId="0" borderId="1" xfId="30" applyFont="1" applyBorder="1" applyAlignment="1">
      <alignment horizontal="center"/>
      <protection/>
    </xf>
    <xf numFmtId="0" fontId="1" fillId="0" borderId="0" xfId="29" applyFont="1" applyBorder="1">
      <alignment/>
      <protection/>
    </xf>
    <xf numFmtId="0" fontId="5" fillId="0" borderId="1" xfId="30" applyFont="1" applyBorder="1" applyAlignment="1">
      <alignment horizontal="center"/>
      <protection/>
    </xf>
    <xf numFmtId="1" fontId="5" fillId="0" borderId="1" xfId="30" applyNumberFormat="1" applyFont="1" applyBorder="1" applyAlignment="1">
      <alignment horizontal="center"/>
      <protection/>
    </xf>
    <xf numFmtId="0" fontId="5" fillId="0" borderId="0" xfId="0" applyFont="1" applyAlignment="1">
      <alignment horizontal="left"/>
    </xf>
    <xf numFmtId="0" fontId="0" fillId="0" borderId="0" xfId="30" applyFont="1" applyBorder="1" applyAlignment="1">
      <alignment/>
      <protection/>
    </xf>
    <xf numFmtId="0" fontId="0" fillId="0" borderId="0" xfId="29" applyFont="1">
      <alignment/>
      <protection/>
    </xf>
    <xf numFmtId="0" fontId="1" fillId="0" borderId="0" xfId="0" applyFont="1" applyBorder="1" applyAlignment="1">
      <alignment horizontal="left" vertical="top"/>
    </xf>
    <xf numFmtId="0" fontId="17" fillId="0" borderId="0" xfId="0" applyFont="1" applyAlignment="1">
      <alignment/>
    </xf>
    <xf numFmtId="0" fontId="3" fillId="0" borderId="0" xfId="0" applyFont="1" applyAlignment="1">
      <alignment/>
    </xf>
    <xf numFmtId="0" fontId="4" fillId="0" borderId="0" xfId="0" applyFont="1" applyAlignment="1">
      <alignment horizontal="left"/>
    </xf>
    <xf numFmtId="0" fontId="4" fillId="0" borderId="0" xfId="0" applyFont="1" applyAlignment="1">
      <alignment/>
    </xf>
    <xf numFmtId="208" fontId="4" fillId="0" borderId="3" xfId="30" applyNumberFormat="1" applyFont="1" applyBorder="1" applyAlignment="1" quotePrefix="1">
      <alignment horizontal="right"/>
      <protection/>
    </xf>
    <xf numFmtId="1" fontId="1" fillId="0" borderId="0" xfId="30" applyNumberFormat="1" applyFont="1" applyFill="1" applyBorder="1" applyAlignment="1">
      <alignment horizontal="right" vertical="top"/>
      <protection/>
    </xf>
    <xf numFmtId="3" fontId="4" fillId="0" borderId="0" xfId="31" applyNumberFormat="1" applyFont="1" applyFill="1">
      <alignment/>
      <protection/>
    </xf>
    <xf numFmtId="3" fontId="1" fillId="0" borderId="0" xfId="31" applyNumberFormat="1" applyFont="1" applyFill="1">
      <alignment/>
      <protection/>
    </xf>
    <xf numFmtId="3" fontId="1" fillId="0" borderId="0" xfId="30" applyNumberFormat="1" applyFont="1" applyFill="1" applyBorder="1" applyAlignment="1" quotePrefix="1">
      <alignment horizontal="right"/>
      <protection/>
    </xf>
    <xf numFmtId="0" fontId="4" fillId="0" borderId="0" xfId="29" applyFont="1" applyAlignment="1">
      <alignment horizontal="right"/>
      <protection/>
    </xf>
    <xf numFmtId="1" fontId="4" fillId="0" borderId="0" xfId="30" applyNumberFormat="1" applyFont="1" applyFill="1" applyBorder="1" applyAlignment="1">
      <alignment horizontal="right" indent="3"/>
      <protection/>
    </xf>
    <xf numFmtId="1" fontId="4" fillId="0" borderId="0" xfId="30" applyNumberFormat="1" applyFont="1" applyFill="1" applyBorder="1" applyAlignment="1">
      <alignment horizontal="right" indent="1"/>
      <protection/>
    </xf>
    <xf numFmtId="1" fontId="4" fillId="0" borderId="0" xfId="30" applyNumberFormat="1" applyFont="1" applyFill="1" applyAlignment="1" quotePrefix="1">
      <alignment horizontal="right" indent="1"/>
      <protection/>
    </xf>
    <xf numFmtId="1" fontId="4" fillId="0" borderId="0" xfId="30" applyNumberFormat="1" applyFont="1" applyFill="1" applyBorder="1" applyAlignment="1">
      <alignment horizontal="right" indent="2"/>
      <protection/>
    </xf>
    <xf numFmtId="199" fontId="1" fillId="0" borderId="0" xfId="30" applyNumberFormat="1" applyFont="1" applyFill="1" applyAlignment="1" quotePrefix="1">
      <alignment horizontal="right"/>
      <protection/>
    </xf>
    <xf numFmtId="199" fontId="4" fillId="0" borderId="0" xfId="30" applyNumberFormat="1" applyFont="1" applyFill="1" applyAlignment="1" quotePrefix="1">
      <alignment horizontal="right"/>
      <protection/>
    </xf>
    <xf numFmtId="1" fontId="4" fillId="0" borderId="8" xfId="30" applyNumberFormat="1" applyFont="1" applyFill="1" applyBorder="1" applyAlignment="1">
      <alignment horizontal="right" indent="3"/>
      <protection/>
    </xf>
    <xf numFmtId="2" fontId="4" fillId="0" borderId="0" xfId="30" applyNumberFormat="1" applyFont="1" applyFill="1" applyBorder="1" applyAlignment="1">
      <alignment horizontal="center"/>
      <protection/>
    </xf>
    <xf numFmtId="0" fontId="5" fillId="0" borderId="0" xfId="27" applyFont="1" applyAlignment="1">
      <alignment/>
      <protection/>
    </xf>
    <xf numFmtId="2" fontId="1" fillId="0" borderId="0" xfId="0" applyNumberFormat="1" applyFont="1" applyFill="1" applyAlignment="1">
      <alignment horizontal="center"/>
    </xf>
    <xf numFmtId="2" fontId="4" fillId="0" borderId="0" xfId="0" applyNumberFormat="1" applyFont="1" applyFill="1" applyAlignment="1">
      <alignment horizontal="center"/>
    </xf>
    <xf numFmtId="0" fontId="5" fillId="0" borderId="0" xfId="28" applyFont="1" applyAlignment="1">
      <alignment/>
      <protection/>
    </xf>
    <xf numFmtId="0" fontId="5" fillId="0" borderId="0" xfId="26" applyFont="1" applyAlignment="1">
      <alignment/>
      <protection/>
    </xf>
    <xf numFmtId="0" fontId="5" fillId="0" borderId="0" xfId="24" applyAlignment="1">
      <alignment/>
      <protection/>
    </xf>
    <xf numFmtId="1" fontId="1" fillId="0" borderId="0" xfId="30" applyNumberFormat="1" applyFont="1" applyFill="1" applyBorder="1" applyAlignment="1" quotePrefix="1">
      <alignment horizontal="right"/>
      <protection/>
    </xf>
    <xf numFmtId="1" fontId="4" fillId="0" borderId="0" xfId="30" applyNumberFormat="1" applyFont="1" applyFill="1" applyBorder="1" applyAlignment="1" quotePrefix="1">
      <alignment horizontal="right"/>
      <protection/>
    </xf>
    <xf numFmtId="0" fontId="5" fillId="0" borderId="0" xfId="25" applyAlignment="1">
      <alignment/>
      <protection/>
    </xf>
    <xf numFmtId="3" fontId="0" fillId="0" borderId="0" xfId="21" applyNumberFormat="1" applyFont="1" applyAlignment="1">
      <alignment horizontal="right"/>
      <protection/>
    </xf>
    <xf numFmtId="2" fontId="4" fillId="0" borderId="0" xfId="0" applyNumberFormat="1" applyFont="1" applyFill="1" applyBorder="1" applyAlignment="1">
      <alignment horizontal="center"/>
    </xf>
    <xf numFmtId="0" fontId="0" fillId="0" borderId="0" xfId="0" applyFill="1" applyAlignment="1">
      <alignment/>
    </xf>
    <xf numFmtId="0" fontId="0" fillId="0" borderId="0" xfId="0" applyAlignment="1">
      <alignment/>
    </xf>
    <xf numFmtId="0" fontId="21" fillId="0" borderId="0" xfId="20" applyFont="1" applyAlignment="1">
      <alignment/>
    </xf>
    <xf numFmtId="0" fontId="0" fillId="0" borderId="0" xfId="0" applyAlignment="1">
      <alignment/>
    </xf>
    <xf numFmtId="0" fontId="21" fillId="0" borderId="0" xfId="20" applyFont="1" applyAlignment="1">
      <alignment wrapText="1"/>
    </xf>
    <xf numFmtId="0" fontId="1" fillId="0" borderId="2" xfId="30" applyFont="1" applyBorder="1" applyAlignment="1">
      <alignment horizontal="center"/>
      <protection/>
    </xf>
    <xf numFmtId="0" fontId="0" fillId="0" borderId="2" xfId="0" applyBorder="1" applyAlignment="1">
      <alignment horizontal="center"/>
    </xf>
    <xf numFmtId="1" fontId="1" fillId="0" borderId="1" xfId="29" applyNumberFormat="1" applyFont="1" applyBorder="1" applyAlignment="1">
      <alignment horizontal="center"/>
      <protection/>
    </xf>
    <xf numFmtId="0" fontId="0" fillId="0" borderId="1" xfId="0" applyBorder="1" applyAlignment="1">
      <alignment horizontal="center"/>
    </xf>
    <xf numFmtId="0" fontId="1" fillId="0" borderId="0" xfId="30" applyFont="1" applyBorder="1" applyAlignment="1">
      <alignment horizontal="center"/>
      <protection/>
    </xf>
    <xf numFmtId="0" fontId="1" fillId="0" borderId="1" xfId="30" applyFont="1" applyBorder="1" applyAlignment="1">
      <alignment horizontal="center"/>
      <protection/>
    </xf>
    <xf numFmtId="0" fontId="1" fillId="0" borderId="9" xfId="30" applyFont="1" applyBorder="1" applyAlignment="1">
      <alignment horizontal="center"/>
      <protection/>
    </xf>
    <xf numFmtId="0" fontId="1" fillId="0" borderId="0" xfId="30" applyFont="1" applyAlignment="1">
      <alignment vertical="center" wrapText="1"/>
      <protection/>
    </xf>
    <xf numFmtId="0" fontId="0" fillId="0" borderId="0" xfId="0" applyAlignment="1">
      <alignment wrapText="1"/>
    </xf>
    <xf numFmtId="0" fontId="5" fillId="0" borderId="0" xfId="30" applyFont="1" applyBorder="1" applyAlignment="1">
      <alignment wrapText="1"/>
      <protection/>
    </xf>
    <xf numFmtId="0" fontId="0" fillId="0" borderId="0" xfId="0" applyBorder="1" applyAlignment="1">
      <alignment wrapText="1"/>
    </xf>
  </cellXfs>
  <cellStyles count="19">
    <cellStyle name="Normal" xfId="0"/>
    <cellStyle name="Comma" xfId="15"/>
    <cellStyle name="Comma [0]" xfId="16"/>
    <cellStyle name="Currency" xfId="17"/>
    <cellStyle name="Currency [0]" xfId="18"/>
    <cellStyle name="Followed Hyperlink" xfId="19"/>
    <cellStyle name="Hyperlink" xfId="20"/>
    <cellStyle name="Normal_1.3" xfId="21"/>
    <cellStyle name="Normal_4 - sex and age" xfId="22"/>
    <cellStyle name="Normal_Annex b" xfId="23"/>
    <cellStyle name="Normal_C1 - summary" xfId="24"/>
    <cellStyle name="Normal_C2 - causes" xfId="25"/>
    <cellStyle name="Normal_C3 - drugs reported" xfId="26"/>
    <cellStyle name="Normal_HB1 - summary" xfId="27"/>
    <cellStyle name="Normal_HB2 - causes" xfId="28"/>
    <cellStyle name="Normal_Sheet1_1" xfId="29"/>
    <cellStyle name="Normal_shhdtab" xfId="30"/>
    <cellStyle name="Normal_TABLE4" xfId="31"/>
    <cellStyle name="Percent"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9"/>
          <c:w val="0.96525"/>
          <c:h val="0.81625"/>
        </c:manualLayout>
      </c:layout>
      <c:lineChart>
        <c:grouping val="standard"/>
        <c:varyColors val="0"/>
        <c:ser>
          <c:idx val="2"/>
          <c:order val="0"/>
          <c:tx>
            <c:strRef>
              <c:f>'1 - summary'!$C$6</c:f>
              <c:strCache>
                <c:ptCount val="1"/>
                <c:pt idx="0">
                  <c:v>registered in year</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000000"/>
              </a:solidFill>
              <a:ln>
                <a:solidFill>
                  <a:srgbClr val="000000"/>
                </a:solidFill>
              </a:ln>
            </c:spPr>
          </c:marker>
          <c:cat>
            <c:strRef>
              <c:f>'1 - summary'!$A$8:$A$22</c:f>
              <c:strCache>
                <c:ptCount val="15"/>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strCache>
            </c:strRef>
          </c:cat>
          <c:val>
            <c:numRef>
              <c:f>'1 - summary'!$C$8:$C$22</c:f>
              <c:numCache>
                <c:ptCount val="15"/>
                <c:pt idx="0">
                  <c:v>244</c:v>
                </c:pt>
                <c:pt idx="1">
                  <c:v>224</c:v>
                </c:pt>
                <c:pt idx="2">
                  <c:v>249</c:v>
                </c:pt>
                <c:pt idx="3">
                  <c:v>291</c:v>
                </c:pt>
                <c:pt idx="4">
                  <c:v>292</c:v>
                </c:pt>
                <c:pt idx="5">
                  <c:v>332</c:v>
                </c:pt>
                <c:pt idx="6">
                  <c:v>382</c:v>
                </c:pt>
                <c:pt idx="7">
                  <c:v>317</c:v>
                </c:pt>
                <c:pt idx="8">
                  <c:v>356</c:v>
                </c:pt>
                <c:pt idx="9">
                  <c:v>336</c:v>
                </c:pt>
                <c:pt idx="10">
                  <c:v>421</c:v>
                </c:pt>
                <c:pt idx="11">
                  <c:v>455</c:v>
                </c:pt>
                <c:pt idx="12">
                  <c:v>574</c:v>
                </c:pt>
                <c:pt idx="13">
                  <c:v>545</c:v>
                </c:pt>
                <c:pt idx="14">
                  <c:v>485</c:v>
                </c:pt>
              </c:numCache>
            </c:numRef>
          </c:val>
          <c:smooth val="0"/>
        </c:ser>
        <c:ser>
          <c:idx val="3"/>
          <c:order val="1"/>
          <c:tx>
            <c:strRef>
              <c:f>'1 - summary'!$E$6</c:f>
              <c:strCache>
                <c:ptCount val="1"/>
                <c:pt idx="0">
                  <c:v>3-year average</c:v>
                </c:pt>
              </c:strCache>
            </c:strRef>
          </c:tx>
          <c:spPr>
            <a:ln w="3175">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'1 - summary'!$A$8:$A$22</c:f>
              <c:strCache>
                <c:ptCount val="15"/>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strCache>
            </c:strRef>
          </c:cat>
          <c:val>
            <c:numRef>
              <c:f>'1 - summary'!$E$8:$E$22</c:f>
              <c:numCache>
                <c:ptCount val="15"/>
                <c:pt idx="1">
                  <c:v>239</c:v>
                </c:pt>
                <c:pt idx="2">
                  <c:v>254.66666666666666</c:v>
                </c:pt>
                <c:pt idx="3">
                  <c:v>277.3333333333333</c:v>
                </c:pt>
                <c:pt idx="4">
                  <c:v>305</c:v>
                </c:pt>
                <c:pt idx="5">
                  <c:v>335.3333333333333</c:v>
                </c:pt>
                <c:pt idx="6">
                  <c:v>343.6666666666667</c:v>
                </c:pt>
                <c:pt idx="7">
                  <c:v>351.6666666666667</c:v>
                </c:pt>
                <c:pt idx="8">
                  <c:v>336.3333333333333</c:v>
                </c:pt>
                <c:pt idx="9">
                  <c:v>371</c:v>
                </c:pt>
                <c:pt idx="10">
                  <c:v>404</c:v>
                </c:pt>
                <c:pt idx="11">
                  <c:v>483.3333333333333</c:v>
                </c:pt>
                <c:pt idx="12">
                  <c:v>524.6666666666666</c:v>
                </c:pt>
                <c:pt idx="13">
                  <c:v>534.6666666666666</c:v>
                </c:pt>
              </c:numCache>
            </c:numRef>
          </c:val>
          <c:smooth val="0"/>
        </c:ser>
        <c:ser>
          <c:idx val="0"/>
          <c:order val="2"/>
          <c:tx>
            <c:strRef>
              <c:f>'1 - summary'!$F$6</c:f>
              <c:strCache>
                <c:ptCount val="1"/>
                <c:pt idx="0">
                  <c:v>5-year average</c:v>
                </c:pt>
              </c:strCache>
            </c:strRef>
          </c:tx>
          <c:spPr>
            <a:ln w="381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'1 - summary'!$A$8:$A$22</c:f>
              <c:strCache>
                <c:ptCount val="15"/>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strCache>
            </c:strRef>
          </c:cat>
          <c:val>
            <c:numRef>
              <c:f>'1 - summary'!$F$8:$F$22</c:f>
              <c:numCache>
                <c:ptCount val="15"/>
                <c:pt idx="2">
                  <c:v>260</c:v>
                </c:pt>
                <c:pt idx="3">
                  <c:v>277.6</c:v>
                </c:pt>
                <c:pt idx="4">
                  <c:v>309.2</c:v>
                </c:pt>
                <c:pt idx="5">
                  <c:v>322.8</c:v>
                </c:pt>
                <c:pt idx="6">
                  <c:v>335.8</c:v>
                </c:pt>
                <c:pt idx="7">
                  <c:v>344.6</c:v>
                </c:pt>
                <c:pt idx="8">
                  <c:v>362.4</c:v>
                </c:pt>
                <c:pt idx="9">
                  <c:v>377</c:v>
                </c:pt>
                <c:pt idx="10">
                  <c:v>428.4</c:v>
                </c:pt>
                <c:pt idx="11">
                  <c:v>466.2</c:v>
                </c:pt>
                <c:pt idx="12">
                  <c:v>496</c:v>
                </c:pt>
              </c:numCache>
            </c:numRef>
          </c:val>
          <c:smooth val="0"/>
        </c:ser>
        <c:ser>
          <c:idx val="4"/>
          <c:order val="3"/>
          <c:tx>
            <c:strRef>
              <c:f>'1 - summary'!$H$6</c:f>
              <c:strCache>
                <c:ptCount val="1"/>
                <c:pt idx="0">
                  <c:v>likely lower</c:v>
                </c:pt>
              </c:strCache>
            </c:strRef>
          </c:tx>
          <c:spPr>
            <a:ln w="38100">
              <a:solidFill>
                <a:srgbClr val="96969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'1 - summary'!$A$8:$A$22</c:f>
              <c:strCache>
                <c:ptCount val="15"/>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strCache>
            </c:strRef>
          </c:cat>
          <c:val>
            <c:numRef>
              <c:f>'1 - summary'!$H$8:$H$22</c:f>
              <c:numCache>
                <c:ptCount val="15"/>
                <c:pt idx="2">
                  <c:v>228.39594962666968</c:v>
                </c:pt>
                <c:pt idx="3">
                  <c:v>244.94378833973545</c:v>
                </c:pt>
                <c:pt idx="4">
                  <c:v>274.7351959239574</c:v>
                </c:pt>
                <c:pt idx="5">
                  <c:v>287.58539393944613</c:v>
                </c:pt>
                <c:pt idx="6">
                  <c:v>299.88330081981366</c:v>
                </c:pt>
                <c:pt idx="7">
                  <c:v>308.21572647420317</c:v>
                </c:pt>
                <c:pt idx="8">
                  <c:v>325.08785934846406</c:v>
                </c:pt>
                <c:pt idx="9">
                  <c:v>338.9436838356627</c:v>
                </c:pt>
                <c:pt idx="10">
                  <c:v>387.83226109332685</c:v>
                </c:pt>
                <c:pt idx="11">
                  <c:v>423.88033648526965</c:v>
                </c:pt>
                <c:pt idx="12">
                  <c:v>452.34872739541265</c:v>
                </c:pt>
              </c:numCache>
            </c:numRef>
          </c:val>
          <c:smooth val="0"/>
        </c:ser>
        <c:ser>
          <c:idx val="5"/>
          <c:order val="4"/>
          <c:tx>
            <c:strRef>
              <c:f>'1 - summary'!$I$6</c:f>
              <c:strCache>
                <c:ptCount val="1"/>
                <c:pt idx="0">
                  <c:v>likely upper</c:v>
                </c:pt>
              </c:strCache>
            </c:strRef>
          </c:tx>
          <c:spPr>
            <a:ln w="38100">
              <a:solidFill>
                <a:srgbClr val="96969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'1 - summary'!$A$8:$A$22</c:f>
              <c:strCache>
                <c:ptCount val="15"/>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strCache>
            </c:strRef>
          </c:cat>
          <c:val>
            <c:numRef>
              <c:f>'1 - summary'!$I$8:$I$22</c:f>
              <c:numCache>
                <c:ptCount val="15"/>
                <c:pt idx="2">
                  <c:v>291.6040503733303</c:v>
                </c:pt>
                <c:pt idx="3">
                  <c:v>310.2562116602646</c:v>
                </c:pt>
                <c:pt idx="4">
                  <c:v>343.66480407604257</c:v>
                </c:pt>
                <c:pt idx="5">
                  <c:v>358.0146060605539</c:v>
                </c:pt>
                <c:pt idx="6">
                  <c:v>371.71669918018637</c:v>
                </c:pt>
                <c:pt idx="7">
                  <c:v>380.9842735257969</c:v>
                </c:pt>
                <c:pt idx="8">
                  <c:v>399.7121406515359</c:v>
                </c:pt>
                <c:pt idx="9">
                  <c:v>415.0563161643373</c:v>
                </c:pt>
                <c:pt idx="10">
                  <c:v>468.9677389066731</c:v>
                </c:pt>
                <c:pt idx="11">
                  <c:v>508.5196635147303</c:v>
                </c:pt>
                <c:pt idx="12">
                  <c:v>539.6512726045873</c:v>
                </c:pt>
              </c:numCache>
            </c:numRef>
          </c:val>
          <c:smooth val="0"/>
        </c:ser>
        <c:axId val="28269512"/>
        <c:axId val="53099017"/>
      </c:lineChart>
      <c:catAx>
        <c:axId val="28269512"/>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3099017"/>
        <c:crosses val="autoZero"/>
        <c:auto val="1"/>
        <c:lblOffset val="100"/>
        <c:noMultiLvlLbl val="0"/>
      </c:catAx>
      <c:valAx>
        <c:axId val="53099017"/>
        <c:scaling>
          <c:orientation val="minMax"/>
          <c:max val="600"/>
          <c:min val="0"/>
        </c:scaling>
        <c:axPos val="l"/>
        <c:majorGridlines>
          <c:spPr>
            <a:ln w="3175">
              <a:solidFill/>
              <a:prstDash val="sysDot"/>
            </a:ln>
          </c:spPr>
        </c:majorGridlines>
        <c:delete val="0"/>
        <c:numFmt formatCode="0" sourceLinked="0"/>
        <c:majorTickMark val="out"/>
        <c:minorTickMark val="none"/>
        <c:tickLblPos val="nextTo"/>
        <c:crossAx val="28269512"/>
        <c:crossesAt val="1"/>
        <c:crossBetween val="between"/>
        <c:dispUnits/>
        <c:majorUnit val="50"/>
        <c:minorUnit val="10"/>
      </c:valAx>
      <c:spPr>
        <a:noFill/>
        <a:ln w="12700">
          <a:solidFill>
            <a:srgbClr val="808080"/>
          </a:solidFill>
        </a:ln>
      </c:spPr>
    </c:plotArea>
    <c:legend>
      <c:legendPos val="b"/>
      <c:layout>
        <c:manualLayout>
          <c:xMode val="edge"/>
          <c:yMode val="edge"/>
          <c:x val="0"/>
          <c:y val="0.8485"/>
          <c:w val="0.90375"/>
          <c:h val="0.1035"/>
        </c:manualLayout>
      </c:layout>
      <c:overlay val="0"/>
      <c:txPr>
        <a:bodyPr vert="horz" rot="0"/>
        <a:lstStyle/>
        <a:p>
          <a:pPr>
            <a:defRPr lang="en-US" cap="none" sz="1050" b="0" i="0" u="none" baseline="0">
              <a:latin typeface="Arial"/>
              <a:ea typeface="Arial"/>
              <a:cs typeface="Arial"/>
            </a:defRPr>
          </a:pPr>
        </a:p>
      </c:txPr>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75"/>
          <c:y val="0.01525"/>
          <c:w val="0.9425"/>
          <c:h val="0.77175"/>
        </c:manualLayout>
      </c:layout>
      <c:lineChart>
        <c:grouping val="standard"/>
        <c:varyColors val="0"/>
        <c:ser>
          <c:idx val="0"/>
          <c:order val="0"/>
          <c:tx>
            <c:strRef>
              <c:f>'X - different definitions'!$B$4</c:f>
              <c:strCache>
                <c:ptCount val="1"/>
                <c:pt idx="0">
                  <c:v>this paper (based on UK Drug Strategy "baseline" definition)</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'X - different definitions'!$A$5:$A$19</c:f>
              <c:numCache>
                <c:ptCount val="15"/>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numCache>
            </c:numRef>
          </c:cat>
          <c:val>
            <c:numRef>
              <c:f>'X - different definitions'!$B$5:$B$19</c:f>
              <c:numCache>
                <c:ptCount val="15"/>
                <c:pt idx="0">
                  <c:v>244</c:v>
                </c:pt>
                <c:pt idx="1">
                  <c:v>224</c:v>
                </c:pt>
                <c:pt idx="2">
                  <c:v>249</c:v>
                </c:pt>
                <c:pt idx="3">
                  <c:v>291</c:v>
                </c:pt>
                <c:pt idx="4">
                  <c:v>292</c:v>
                </c:pt>
                <c:pt idx="5">
                  <c:v>332</c:v>
                </c:pt>
                <c:pt idx="6">
                  <c:v>382</c:v>
                </c:pt>
                <c:pt idx="7">
                  <c:v>317</c:v>
                </c:pt>
                <c:pt idx="8">
                  <c:v>356</c:v>
                </c:pt>
                <c:pt idx="9">
                  <c:v>336</c:v>
                </c:pt>
                <c:pt idx="10">
                  <c:v>421</c:v>
                </c:pt>
                <c:pt idx="11">
                  <c:v>455</c:v>
                </c:pt>
                <c:pt idx="12">
                  <c:v>574</c:v>
                </c:pt>
                <c:pt idx="13">
                  <c:v>545</c:v>
                </c:pt>
                <c:pt idx="14">
                  <c:v>485</c:v>
                </c:pt>
              </c:numCache>
            </c:numRef>
          </c:val>
          <c:smooth val="0"/>
        </c:ser>
        <c:ser>
          <c:idx val="1"/>
          <c:order val="1"/>
          <c:tx>
            <c:strRef>
              <c:f>'X - different definitions'!$C$4</c:f>
              <c:strCache>
                <c:ptCount val="1"/>
                <c:pt idx="0">
                  <c:v>ONS "wide" definition</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'X - different definitions'!$A$5:$A$19</c:f>
              <c:numCache>
                <c:ptCount val="15"/>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numCache>
            </c:numRef>
          </c:cat>
          <c:val>
            <c:numRef>
              <c:f>'X - different definitions'!$C$5:$C$19</c:f>
              <c:numCache>
                <c:ptCount val="15"/>
                <c:pt idx="0">
                  <c:v>460</c:v>
                </c:pt>
                <c:pt idx="1">
                  <c:v>447</c:v>
                </c:pt>
                <c:pt idx="2">
                  <c:v>449</c:v>
                </c:pt>
                <c:pt idx="3">
                  <c:v>492</c:v>
                </c:pt>
                <c:pt idx="4">
                  <c:v>495</c:v>
                </c:pt>
                <c:pt idx="5">
                  <c:v>551</c:v>
                </c:pt>
                <c:pt idx="6">
                  <c:v>566</c:v>
                </c:pt>
                <c:pt idx="7">
                  <c:v>493</c:v>
                </c:pt>
                <c:pt idx="8">
                  <c:v>546</c:v>
                </c:pt>
                <c:pt idx="9">
                  <c:v>480</c:v>
                </c:pt>
                <c:pt idx="10">
                  <c:v>577</c:v>
                </c:pt>
                <c:pt idx="11">
                  <c:v>630</c:v>
                </c:pt>
                <c:pt idx="12">
                  <c:v>737</c:v>
                </c:pt>
                <c:pt idx="13">
                  <c:v>716</c:v>
                </c:pt>
                <c:pt idx="14">
                  <c:v>692</c:v>
                </c:pt>
              </c:numCache>
            </c:numRef>
          </c:val>
          <c:smooth val="0"/>
        </c:ser>
        <c:ser>
          <c:idx val="2"/>
          <c:order val="2"/>
          <c:tx>
            <c:strRef>
              <c:f>'X - different definitions'!$D$4</c:f>
              <c:strCache>
                <c:ptCount val="1"/>
                <c:pt idx="0">
                  <c:v>EMCDDA "general mortality register" definition</c:v>
                </c:pt>
              </c:strCache>
            </c:strRef>
          </c:tx>
          <c:spPr>
            <a:ln w="38100">
              <a:solidFill>
                <a:srgbClr val="96969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'X - different definitions'!$A$5:$A$19</c:f>
              <c:numCache>
                <c:ptCount val="15"/>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numCache>
            </c:numRef>
          </c:cat>
          <c:val>
            <c:numRef>
              <c:f>'X - different definitions'!$D$5:$D$19</c:f>
              <c:numCache>
                <c:ptCount val="15"/>
                <c:pt idx="0">
                  <c:v>208</c:v>
                </c:pt>
                <c:pt idx="1">
                  <c:v>188</c:v>
                </c:pt>
                <c:pt idx="2">
                  <c:v>230</c:v>
                </c:pt>
                <c:pt idx="3">
                  <c:v>272</c:v>
                </c:pt>
                <c:pt idx="4">
                  <c:v>318</c:v>
                </c:pt>
                <c:pt idx="5">
                  <c:v>376</c:v>
                </c:pt>
                <c:pt idx="6">
                  <c:v>417</c:v>
                </c:pt>
                <c:pt idx="7">
                  <c:v>331</c:v>
                </c:pt>
                <c:pt idx="8">
                  <c:v>387</c:v>
                </c:pt>
                <c:pt idx="9">
                  <c:v>352</c:v>
                </c:pt>
                <c:pt idx="10">
                  <c:v>416</c:v>
                </c:pt>
                <c:pt idx="11">
                  <c:v>450</c:v>
                </c:pt>
                <c:pt idx="12">
                  <c:v>556</c:v>
                </c:pt>
                <c:pt idx="13">
                  <c:v>532</c:v>
                </c:pt>
                <c:pt idx="14">
                  <c:v>479</c:v>
                </c:pt>
              </c:numCache>
            </c:numRef>
          </c:val>
          <c:smooth val="0"/>
        </c:ser>
        <c:axId val="8129106"/>
        <c:axId val="6053091"/>
      </c:lineChart>
      <c:catAx>
        <c:axId val="8129106"/>
        <c:scaling>
          <c:orientation val="minMax"/>
        </c:scaling>
        <c:axPos val="b"/>
        <c:delete val="0"/>
        <c:numFmt formatCode="General" sourceLinked="1"/>
        <c:majorTickMark val="out"/>
        <c:minorTickMark val="none"/>
        <c:tickLblPos val="nextTo"/>
        <c:txPr>
          <a:bodyPr/>
          <a:lstStyle/>
          <a:p>
            <a:pPr>
              <a:defRPr lang="en-US" cap="none" sz="725" b="0" i="0" u="none" baseline="0">
                <a:latin typeface="Arial"/>
                <a:ea typeface="Arial"/>
                <a:cs typeface="Arial"/>
              </a:defRPr>
            </a:pPr>
          </a:p>
        </c:txPr>
        <c:crossAx val="6053091"/>
        <c:crosses val="autoZero"/>
        <c:auto val="1"/>
        <c:lblOffset val="100"/>
        <c:noMultiLvlLbl val="0"/>
      </c:catAx>
      <c:valAx>
        <c:axId val="6053091"/>
        <c:scaling>
          <c:orientation val="minMax"/>
        </c:scaling>
        <c:axPos val="l"/>
        <c:majorGridlines>
          <c:spPr>
            <a:ln w="3175">
              <a:solidFill/>
              <a:prstDash val="sysDot"/>
            </a:ln>
          </c:spPr>
        </c:majorGridlines>
        <c:delete val="0"/>
        <c:numFmt formatCode="0" sourceLinked="0"/>
        <c:majorTickMark val="out"/>
        <c:minorTickMark val="none"/>
        <c:tickLblPos val="nextTo"/>
        <c:crossAx val="8129106"/>
        <c:crossesAt val="1"/>
        <c:crossBetween val="between"/>
        <c:dispUnits/>
      </c:valAx>
      <c:spPr>
        <a:noFill/>
        <a:ln w="12700">
          <a:solidFill>
            <a:srgbClr val="808080"/>
          </a:solidFill>
        </a:ln>
      </c:spPr>
    </c:plotArea>
    <c:legend>
      <c:legendPos val="b"/>
      <c:layout>
        <c:manualLayout>
          <c:xMode val="edge"/>
          <c:yMode val="edge"/>
          <c:x val="0"/>
          <c:y val="0.8055"/>
        </c:manualLayout>
      </c:layout>
      <c:overlay val="0"/>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xdr:row>
      <xdr:rowOff>76200</xdr:rowOff>
    </xdr:from>
    <xdr:to>
      <xdr:col>9</xdr:col>
      <xdr:colOff>66675</xdr:colOff>
      <xdr:row>29</xdr:row>
      <xdr:rowOff>9525</xdr:rowOff>
    </xdr:to>
    <xdr:graphicFrame>
      <xdr:nvGraphicFramePr>
        <xdr:cNvPr id="1" name="Chart 1"/>
        <xdr:cNvGraphicFramePr/>
      </xdr:nvGraphicFramePr>
      <xdr:xfrm>
        <a:off x="28575" y="676275"/>
        <a:ext cx="5029200" cy="36480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2</xdr:row>
      <xdr:rowOff>47625</xdr:rowOff>
    </xdr:from>
    <xdr:to>
      <xdr:col>8</xdr:col>
      <xdr:colOff>85725</xdr:colOff>
      <xdr:row>26</xdr:row>
      <xdr:rowOff>28575</xdr:rowOff>
    </xdr:to>
    <xdr:graphicFrame>
      <xdr:nvGraphicFramePr>
        <xdr:cNvPr id="1" name="Chart 1"/>
        <xdr:cNvGraphicFramePr/>
      </xdr:nvGraphicFramePr>
      <xdr:xfrm>
        <a:off x="276225" y="438150"/>
        <a:ext cx="4410075" cy="34480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T26"/>
  <sheetViews>
    <sheetView tabSelected="1" workbookViewId="0" topLeftCell="A1">
      <selection activeCell="A2" sqref="A2"/>
    </sheetView>
  </sheetViews>
  <sheetFormatPr defaultColWidth="9.33203125" defaultRowHeight="11.25"/>
  <sheetData>
    <row r="1" ht="15.75">
      <c r="A1" s="51" t="s">
        <v>319</v>
      </c>
    </row>
    <row r="2" ht="15.75">
      <c r="A2" s="51"/>
    </row>
    <row r="3" ht="15.75">
      <c r="A3" s="51" t="s">
        <v>318</v>
      </c>
    </row>
    <row r="4" ht="15.75">
      <c r="A4" s="51"/>
    </row>
    <row r="5" ht="15.75">
      <c r="A5" s="51" t="s">
        <v>301</v>
      </c>
    </row>
    <row r="6" ht="15">
      <c r="A6" s="4"/>
    </row>
    <row r="7" ht="15">
      <c r="A7" s="4"/>
    </row>
    <row r="8" spans="1:17" ht="15">
      <c r="A8" s="222" t="s">
        <v>304</v>
      </c>
      <c r="B8" s="222"/>
      <c r="C8" s="222"/>
      <c r="D8" s="222"/>
      <c r="E8" s="222"/>
      <c r="F8" s="222"/>
      <c r="G8" s="222"/>
      <c r="H8" s="4"/>
      <c r="I8" s="4"/>
      <c r="J8" s="4"/>
      <c r="K8" s="4"/>
      <c r="L8" s="4"/>
      <c r="M8" s="4"/>
      <c r="N8" s="4"/>
      <c r="O8" s="4"/>
      <c r="P8" s="4"/>
      <c r="Q8" s="4"/>
    </row>
    <row r="9" spans="1:17" ht="15">
      <c r="A9" s="222" t="s">
        <v>302</v>
      </c>
      <c r="B9" s="222"/>
      <c r="C9" s="222"/>
      <c r="D9" s="222"/>
      <c r="E9" s="222"/>
      <c r="F9" s="222"/>
      <c r="G9" s="222"/>
      <c r="H9" s="222"/>
      <c r="I9" s="222"/>
      <c r="J9" s="222"/>
      <c r="K9" s="222"/>
      <c r="L9" s="222"/>
      <c r="M9" s="222"/>
      <c r="N9" s="222"/>
      <c r="O9" s="222"/>
      <c r="P9" s="222"/>
      <c r="Q9" s="222"/>
    </row>
    <row r="10" spans="1:17" ht="15">
      <c r="A10" s="222" t="s">
        <v>305</v>
      </c>
      <c r="B10" s="222"/>
      <c r="C10" s="222"/>
      <c r="D10" s="222"/>
      <c r="E10" s="222"/>
      <c r="F10" s="222"/>
      <c r="G10" s="222"/>
      <c r="H10" s="222"/>
      <c r="I10" s="222"/>
      <c r="J10" s="4"/>
      <c r="K10" s="4"/>
      <c r="L10" s="4"/>
      <c r="M10" s="4"/>
      <c r="N10" s="4"/>
      <c r="O10" s="4"/>
      <c r="P10" s="4"/>
      <c r="Q10" s="4"/>
    </row>
    <row r="11" spans="1:17" ht="15">
      <c r="A11" s="222" t="s">
        <v>306</v>
      </c>
      <c r="B11" s="222"/>
      <c r="C11" s="222"/>
      <c r="D11" s="222"/>
      <c r="E11" s="222"/>
      <c r="F11" s="222"/>
      <c r="G11" s="222"/>
      <c r="H11" s="222"/>
      <c r="I11" s="222"/>
      <c r="J11" s="222"/>
      <c r="K11" s="4"/>
      <c r="L11" s="4"/>
      <c r="M11" s="4"/>
      <c r="N11" s="4"/>
      <c r="O11" s="4"/>
      <c r="P11" s="4"/>
      <c r="Q11" s="4"/>
    </row>
    <row r="12" spans="1:17" ht="15">
      <c r="A12" s="222" t="s">
        <v>307</v>
      </c>
      <c r="B12" s="222"/>
      <c r="C12" s="222"/>
      <c r="D12" s="222"/>
      <c r="E12" s="222"/>
      <c r="F12" s="222"/>
      <c r="G12" s="222"/>
      <c r="H12" s="222"/>
      <c r="I12" s="222"/>
      <c r="J12" s="4"/>
      <c r="K12" s="4"/>
      <c r="L12" s="4"/>
      <c r="M12" s="4"/>
      <c r="N12" s="4"/>
      <c r="O12" s="4"/>
      <c r="P12" s="4"/>
      <c r="Q12" s="4"/>
    </row>
    <row r="13" spans="1:17" ht="15">
      <c r="A13" s="222" t="s">
        <v>308</v>
      </c>
      <c r="B13" s="222"/>
      <c r="C13" s="222"/>
      <c r="D13" s="222"/>
      <c r="E13" s="222"/>
      <c r="F13" s="222"/>
      <c r="G13" s="222"/>
      <c r="H13" s="222"/>
      <c r="I13" s="222"/>
      <c r="J13" s="222"/>
      <c r="K13" s="4"/>
      <c r="L13" s="4"/>
      <c r="M13" s="4"/>
      <c r="N13" s="4"/>
      <c r="O13" s="4"/>
      <c r="P13" s="4"/>
      <c r="Q13" s="4"/>
    </row>
    <row r="14" spans="1:17" ht="15">
      <c r="A14" s="222" t="s">
        <v>310</v>
      </c>
      <c r="B14" s="222"/>
      <c r="C14" s="222"/>
      <c r="D14" s="222"/>
      <c r="E14" s="222"/>
      <c r="F14" s="222"/>
      <c r="G14" s="222"/>
      <c r="H14" s="222"/>
      <c r="I14" s="222"/>
      <c r="J14" s="222"/>
      <c r="K14" s="222"/>
      <c r="L14" s="4"/>
      <c r="M14" s="4"/>
      <c r="N14" s="4"/>
      <c r="O14" s="4"/>
      <c r="P14" s="4"/>
      <c r="Q14" s="4"/>
    </row>
    <row r="15" spans="1:17" ht="15">
      <c r="A15" s="222" t="s">
        <v>309</v>
      </c>
      <c r="B15" s="222"/>
      <c r="C15" s="222"/>
      <c r="D15" s="222"/>
      <c r="E15" s="222"/>
      <c r="F15" s="222"/>
      <c r="G15" s="222"/>
      <c r="H15" s="222"/>
      <c r="I15" s="222"/>
      <c r="J15" s="222"/>
      <c r="K15" s="222"/>
      <c r="L15" s="222"/>
      <c r="M15" s="222"/>
      <c r="N15" s="222"/>
      <c r="O15" s="4"/>
      <c r="P15" s="4"/>
      <c r="Q15" s="4"/>
    </row>
    <row r="16" spans="1:17" ht="16.5" customHeight="1">
      <c r="A16" s="222" t="s">
        <v>321</v>
      </c>
      <c r="B16" s="222"/>
      <c r="C16" s="222"/>
      <c r="D16" s="222"/>
      <c r="E16" s="222"/>
      <c r="F16" s="222"/>
      <c r="G16" s="222"/>
      <c r="H16" s="222"/>
      <c r="I16" s="222"/>
      <c r="J16" s="222"/>
      <c r="K16" s="223"/>
      <c r="L16" s="223"/>
      <c r="M16" s="223"/>
      <c r="N16" s="223"/>
      <c r="O16" s="223"/>
      <c r="P16" s="223"/>
      <c r="Q16" s="4"/>
    </row>
    <row r="17" spans="1:17" ht="15">
      <c r="A17" s="222" t="s">
        <v>311</v>
      </c>
      <c r="B17" s="222"/>
      <c r="C17" s="222"/>
      <c r="D17" s="222"/>
      <c r="E17" s="222"/>
      <c r="F17" s="222"/>
      <c r="G17" s="222"/>
      <c r="H17" s="222"/>
      <c r="I17" s="222"/>
      <c r="J17" s="222"/>
      <c r="K17" s="222"/>
      <c r="L17" s="222"/>
      <c r="M17" s="222"/>
      <c r="N17" s="222"/>
      <c r="O17" s="4"/>
      <c r="P17" s="4"/>
      <c r="Q17" s="4"/>
    </row>
    <row r="18" spans="1:17" ht="15">
      <c r="A18" s="222" t="s">
        <v>312</v>
      </c>
      <c r="B18" s="222"/>
      <c r="C18" s="222"/>
      <c r="D18" s="222"/>
      <c r="E18" s="222"/>
      <c r="F18" s="222"/>
      <c r="G18" s="222"/>
      <c r="H18" s="222"/>
      <c r="I18" s="222"/>
      <c r="J18" s="222"/>
      <c r="K18" s="4"/>
      <c r="L18" s="4"/>
      <c r="M18" s="4"/>
      <c r="N18" s="4"/>
      <c r="O18" s="4"/>
      <c r="P18" s="4"/>
      <c r="Q18" s="4"/>
    </row>
    <row r="19" spans="1:17" ht="15">
      <c r="A19" s="222" t="s">
        <v>313</v>
      </c>
      <c r="B19" s="222"/>
      <c r="C19" s="222"/>
      <c r="D19" s="222"/>
      <c r="E19" s="222"/>
      <c r="F19" s="222"/>
      <c r="G19" s="222"/>
      <c r="H19" s="222"/>
      <c r="I19" s="222"/>
      <c r="J19" s="222"/>
      <c r="K19" s="222"/>
      <c r="L19" s="4"/>
      <c r="M19" s="4"/>
      <c r="N19" s="4"/>
      <c r="O19" s="4"/>
      <c r="P19" s="4"/>
      <c r="Q19" s="4"/>
    </row>
    <row r="20" spans="1:20" ht="15">
      <c r="A20" s="222" t="s">
        <v>314</v>
      </c>
      <c r="B20" s="222"/>
      <c r="C20" s="222"/>
      <c r="D20" s="222"/>
      <c r="E20" s="222"/>
      <c r="F20" s="222"/>
      <c r="G20" s="222"/>
      <c r="H20" s="222"/>
      <c r="I20" s="222"/>
      <c r="J20" s="222"/>
      <c r="K20" s="222"/>
      <c r="L20" s="222"/>
      <c r="M20" s="222"/>
      <c r="N20" s="222"/>
      <c r="O20" s="4"/>
      <c r="P20" s="4"/>
      <c r="Q20" s="4"/>
      <c r="T20" s="221"/>
    </row>
    <row r="21" spans="1:17" ht="15">
      <c r="A21" s="222" t="s">
        <v>315</v>
      </c>
      <c r="B21" s="222"/>
      <c r="C21" s="222"/>
      <c r="D21" s="222"/>
      <c r="E21" s="222"/>
      <c r="F21" s="222"/>
      <c r="G21" s="222"/>
      <c r="H21" s="222"/>
      <c r="I21" s="222"/>
      <c r="J21" s="222"/>
      <c r="K21" s="4"/>
      <c r="L21" s="4"/>
      <c r="M21" s="4"/>
      <c r="N21" s="4"/>
      <c r="O21" s="4"/>
      <c r="P21" s="4"/>
      <c r="Q21" s="4"/>
    </row>
    <row r="22" spans="1:17" ht="15">
      <c r="A22" s="222" t="s">
        <v>316</v>
      </c>
      <c r="B22" s="222"/>
      <c r="C22" s="222"/>
      <c r="D22" s="222"/>
      <c r="E22" s="222"/>
      <c r="F22" s="222"/>
      <c r="G22" s="222"/>
      <c r="H22" s="222"/>
      <c r="I22" s="222"/>
      <c r="J22" s="222"/>
      <c r="K22" s="222"/>
      <c r="L22" s="4"/>
      <c r="M22" s="4"/>
      <c r="N22" s="4"/>
      <c r="O22" s="4"/>
      <c r="P22" s="4"/>
      <c r="Q22" s="4"/>
    </row>
    <row r="23" spans="1:17" ht="15">
      <c r="A23" s="222" t="s">
        <v>317</v>
      </c>
      <c r="B23" s="222"/>
      <c r="C23" s="222"/>
      <c r="D23" s="222"/>
      <c r="E23" s="222"/>
      <c r="F23" s="222"/>
      <c r="G23" s="222"/>
      <c r="H23" s="222"/>
      <c r="I23" s="222"/>
      <c r="J23" s="222"/>
      <c r="K23" s="4"/>
      <c r="L23" s="4"/>
      <c r="M23" s="4"/>
      <c r="N23" s="4"/>
      <c r="O23" s="4"/>
      <c r="P23" s="4"/>
      <c r="Q23" s="4"/>
    </row>
    <row r="24" spans="1:17" ht="15">
      <c r="A24" s="222" t="s">
        <v>303</v>
      </c>
      <c r="B24" s="222"/>
      <c r="C24" s="222"/>
      <c r="D24" s="222"/>
      <c r="E24" s="222"/>
      <c r="F24" s="222"/>
      <c r="G24" s="222"/>
      <c r="H24" s="222"/>
      <c r="I24" s="4"/>
      <c r="J24" s="4"/>
      <c r="K24" s="4"/>
      <c r="L24" s="4"/>
      <c r="M24" s="4"/>
      <c r="N24" s="4"/>
      <c r="O24" s="4"/>
      <c r="P24" s="4"/>
      <c r="Q24" s="4"/>
    </row>
    <row r="25" spans="1:17" ht="15">
      <c r="A25" s="222" t="s">
        <v>323</v>
      </c>
      <c r="B25" s="222"/>
      <c r="C25" s="222"/>
      <c r="D25" s="222"/>
      <c r="E25" s="222"/>
      <c r="F25" s="222"/>
      <c r="G25" s="222"/>
      <c r="H25" s="222"/>
      <c r="I25" s="222"/>
      <c r="J25" s="222"/>
      <c r="K25" s="222"/>
      <c r="L25" s="222"/>
      <c r="M25" s="222"/>
      <c r="N25" s="222"/>
      <c r="O25" s="222"/>
      <c r="P25" s="4"/>
      <c r="Q25" s="4"/>
    </row>
    <row r="26" spans="1:17" ht="32.25" customHeight="1">
      <c r="A26" s="224" t="s">
        <v>322</v>
      </c>
      <c r="B26" s="224"/>
      <c r="C26" s="224"/>
      <c r="D26" s="224"/>
      <c r="E26" s="224"/>
      <c r="F26" s="224"/>
      <c r="G26" s="224"/>
      <c r="H26" s="224"/>
      <c r="I26" s="224"/>
      <c r="J26" s="224"/>
      <c r="K26" s="224"/>
      <c r="L26" s="224"/>
      <c r="M26" s="224"/>
      <c r="N26" s="224"/>
      <c r="O26" s="224"/>
      <c r="P26" s="224"/>
      <c r="Q26" s="4"/>
    </row>
  </sheetData>
  <mergeCells count="19">
    <mergeCell ref="A24:H24"/>
    <mergeCell ref="A25:O25"/>
    <mergeCell ref="A26:P26"/>
    <mergeCell ref="A20:N20"/>
    <mergeCell ref="A21:J21"/>
    <mergeCell ref="A22:K22"/>
    <mergeCell ref="A23:J23"/>
    <mergeCell ref="A17:N17"/>
    <mergeCell ref="A18:J18"/>
    <mergeCell ref="A19:K19"/>
    <mergeCell ref="A16:P16"/>
    <mergeCell ref="A12:I12"/>
    <mergeCell ref="A13:J13"/>
    <mergeCell ref="A14:K14"/>
    <mergeCell ref="A15:N15"/>
    <mergeCell ref="A8:G8"/>
    <mergeCell ref="A9:Q9"/>
    <mergeCell ref="A10:I10"/>
    <mergeCell ref="A11:J11"/>
  </mergeCells>
  <hyperlinks>
    <hyperlink ref="A8:G8" location="'1 - summary'!A1" display="Table 1 - Drug-related deaths in Scotland, 1996 - 2009"/>
    <hyperlink ref="A9:Q9" location="'Figure 1'!A1" display="Figure 1 - Drug-related deaths in Scotland, 3- and 5-year moving averages, and likely range of values around 5-year moving average "/>
    <hyperlink ref="A10:I10" location="'2 - causes'!A1" display="Table 2 - Drug-related deaths by cause of death, Scotland, 1996 - 2009 "/>
    <hyperlink ref="A11:J11" location="'3 - drugs reported'!A1" display="Table 3 - Drug-related deaths by selected drugs reported, Scotland, 1996 - 2009 "/>
    <hyperlink ref="A12:I12" location="'4 - sex and age'!A1" display="Table 4 - Drug-related deaths by sex and age, Scotland, 1996 - 2009 "/>
    <hyperlink ref="A13:J13" location="'5 - sex, age and cause'!A1" display="Table 5 - Drug-related deaths by sex, age and cause of death, Scotland, 2009"/>
    <hyperlink ref="A14:K14" location="'6 - sex, age and drugs'!A1" display="Table 6 - Drug-related deaths by sex, age and selected drugs reported, Scotland, 2009 "/>
    <hyperlink ref="A15:N15" location="'7 - only one drug involved'!A1" display="Table 7 - Drug-related deaths involving only one drug by sex, age and selected drugs reported, Scotland, 2009 "/>
    <hyperlink ref="A16:J16" location="'8 - death rates by age'!A1" display="Table 8 - Drug-related deaths per 1,000 population, Scotland and NHS Boards "/>
    <hyperlink ref="A17:N17" location="'HB1 - summary'!A1" display="Table HB1 - Drug-related deaths by NHS Board area, 1999-2009 (with averages for 1996-2000 and 2005-2009)"/>
    <hyperlink ref="A18:J18" location="'HB2 - causes'!A1" display="Table HB2 - Drug-related deaths by cause of death and NHS Board area, 2009 "/>
    <hyperlink ref="A19:K19" location="'HB3 - drugs reported'!A1" display="Table HB3 - Drug-related deaths by selected drugs reported and NHS Board area, 2009"/>
    <hyperlink ref="A20:N20" location="'C1 - summary'!A1" display="Table C1 - Drug-related deaths by Council area, 1999 - 2009 (with averages for 1996-2000 and 2005-2009)"/>
    <hyperlink ref="A21:J21" location="'C2 - causes'!A1" display="Table C2 - Drug-related deaths by cause of death and Council area, 2009"/>
    <hyperlink ref="A22:K22" location="'C3 - drugs reported'!A1" display="Table C3 - Drug-related deaths by selected drugs reported and Council area, 2009"/>
    <hyperlink ref="A23:J23" location="'X - different definitions'!A1" display="Table X - Drug-related deaths in Scotland - different definitions, 1996 to 2009"/>
    <hyperlink ref="A24:H24" location="'Figure 2'!A1" display="Figure 2 - Drug-related deaths in Scotland: different definitions "/>
    <hyperlink ref="A25:O25" location="'Y - ONS &quot;wide&quot; defn - drugs'!A1" display="Table Y - Drug-related deaths, on the basis of the ONS &quot;wide&quot; definition, by selected drugs reported, 2000 to 2009"/>
    <hyperlink ref="A26:P26" location="'Z - excluded and other causes'!A1" display="Table Z - Drug-related deaths, on the basis of the ONS &quot;wide&quot; definition, by how they relate to the Drug Strategy &quot;baseline&quot; definition, and deaths from some causes which may be associated with present or past drug misuse, 2000 to 2009"/>
  </hyperlink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H52"/>
  <sheetViews>
    <sheetView workbookViewId="0" topLeftCell="A1">
      <selection activeCell="A1" sqref="A1:G1"/>
    </sheetView>
  </sheetViews>
  <sheetFormatPr defaultColWidth="9.33203125" defaultRowHeight="11.25"/>
  <cols>
    <col min="1" max="1" width="37.66015625" style="0" customWidth="1"/>
    <col min="2" max="7" width="12.83203125" style="0" customWidth="1"/>
  </cols>
  <sheetData>
    <row r="1" spans="1:8" ht="30.75" customHeight="1">
      <c r="A1" s="232" t="s">
        <v>320</v>
      </c>
      <c r="B1" s="233"/>
      <c r="C1" s="233"/>
      <c r="D1" s="233"/>
      <c r="E1" s="233"/>
      <c r="F1" s="233"/>
      <c r="G1" s="233"/>
      <c r="H1" s="2"/>
    </row>
    <row r="2" spans="1:8" ht="6" customHeight="1">
      <c r="A2" s="40"/>
      <c r="B2" s="40"/>
      <c r="C2" s="40"/>
      <c r="D2" s="40"/>
      <c r="E2" s="40"/>
      <c r="F2" s="40"/>
      <c r="G2" s="2"/>
      <c r="H2" s="2"/>
    </row>
    <row r="3" spans="1:8" ht="6" customHeight="1">
      <c r="A3" s="13"/>
      <c r="B3" s="14"/>
      <c r="C3" s="14"/>
      <c r="D3" s="14"/>
      <c r="E3" s="14"/>
      <c r="F3" s="14"/>
      <c r="G3" s="14"/>
      <c r="H3" s="2"/>
    </row>
    <row r="4" spans="1:8" ht="15.75">
      <c r="A4" s="15"/>
      <c r="B4" s="173"/>
      <c r="C4" s="173"/>
      <c r="D4" s="174" t="s">
        <v>95</v>
      </c>
      <c r="E4" s="173"/>
      <c r="F4" s="173"/>
      <c r="G4" s="173"/>
      <c r="H4" s="2"/>
    </row>
    <row r="5" spans="1:8" ht="15.75">
      <c r="A5" s="41"/>
      <c r="B5" s="41" t="s">
        <v>191</v>
      </c>
      <c r="C5" s="41" t="s">
        <v>117</v>
      </c>
      <c r="D5" s="38" t="s">
        <v>118</v>
      </c>
      <c r="E5" s="42" t="s">
        <v>165</v>
      </c>
      <c r="F5" s="42" t="s">
        <v>192</v>
      </c>
      <c r="G5" s="42" t="s">
        <v>190</v>
      </c>
      <c r="H5" s="2"/>
    </row>
    <row r="6" spans="1:8" ht="18.75">
      <c r="A6" s="41"/>
      <c r="B6" s="38" t="s">
        <v>193</v>
      </c>
      <c r="C6" s="41">
        <v>34</v>
      </c>
      <c r="D6" s="38">
        <v>44</v>
      </c>
      <c r="E6" s="42">
        <v>54</v>
      </c>
      <c r="F6" s="42" t="s">
        <v>194</v>
      </c>
      <c r="G6" s="42" t="s">
        <v>195</v>
      </c>
      <c r="H6" s="2"/>
    </row>
    <row r="7" spans="1:8" ht="6" customHeight="1">
      <c r="A7" s="20"/>
      <c r="B7" s="20"/>
      <c r="C7" s="20"/>
      <c r="D7" s="20"/>
      <c r="E7" s="20"/>
      <c r="F7" s="20"/>
      <c r="G7" s="20"/>
      <c r="H7" s="2"/>
    </row>
    <row r="8" spans="1:8" ht="6" customHeight="1">
      <c r="A8" s="15"/>
      <c r="B8" s="15"/>
      <c r="C8" s="15"/>
      <c r="D8" s="15"/>
      <c r="E8" s="15"/>
      <c r="F8" s="15"/>
      <c r="G8" s="15"/>
      <c r="H8" s="2"/>
    </row>
    <row r="9" spans="1:8" ht="15.75">
      <c r="A9" s="164" t="s">
        <v>196</v>
      </c>
      <c r="B9" s="15"/>
      <c r="C9" s="15"/>
      <c r="D9" s="15"/>
      <c r="E9" s="15"/>
      <c r="F9" s="15"/>
      <c r="G9" s="15"/>
      <c r="H9" s="2"/>
    </row>
    <row r="10" spans="1:8" ht="6" customHeight="1">
      <c r="A10" s="15"/>
      <c r="B10" s="15"/>
      <c r="C10" s="15"/>
      <c r="D10" s="15"/>
      <c r="E10" s="15"/>
      <c r="F10" s="15"/>
      <c r="G10" s="15"/>
      <c r="H10" s="2"/>
    </row>
    <row r="11" spans="1:8" ht="15.75">
      <c r="A11" s="84">
        <v>2000</v>
      </c>
      <c r="B11" s="175">
        <v>0.11633447596099449</v>
      </c>
      <c r="C11" s="175">
        <v>0.17580454998918663</v>
      </c>
      <c r="D11" s="175">
        <v>0.08910561210389972</v>
      </c>
      <c r="E11" s="175">
        <v>0.023556467059961516</v>
      </c>
      <c r="F11" s="175">
        <v>0.005492201988543267</v>
      </c>
      <c r="G11" s="175">
        <v>0.057673999691878634</v>
      </c>
      <c r="H11" s="44"/>
    </row>
    <row r="12" spans="1:8" ht="15.75">
      <c r="A12" s="84">
        <v>2001</v>
      </c>
      <c r="B12" s="175">
        <v>0.12480252764612954</v>
      </c>
      <c r="C12" s="175">
        <v>0.20111417251573718</v>
      </c>
      <c r="D12" s="175">
        <v>0.08950033242980616</v>
      </c>
      <c r="E12" s="175">
        <v>0.04498680145292857</v>
      </c>
      <c r="F12" s="175">
        <v>0.014500923527567162</v>
      </c>
      <c r="G12" s="175">
        <v>0.06575569685241499</v>
      </c>
      <c r="H12" s="44"/>
    </row>
    <row r="13" spans="1:8" ht="15.75">
      <c r="A13" s="49">
        <v>2002</v>
      </c>
      <c r="B13" s="175">
        <v>0.15640958665638535</v>
      </c>
      <c r="C13" s="175">
        <v>0.22868792916354028</v>
      </c>
      <c r="D13" s="175">
        <v>0.11674149119489992</v>
      </c>
      <c r="E13" s="175">
        <v>0.039593042182720424</v>
      </c>
      <c r="F13" s="175">
        <v>0.012210139997976606</v>
      </c>
      <c r="G13" s="175">
        <v>0.07557173379757853</v>
      </c>
      <c r="H13" s="44"/>
    </row>
    <row r="14" spans="1:8" ht="15.75">
      <c r="A14" s="49">
        <v>2003</v>
      </c>
      <c r="B14" s="175">
        <v>0.12041775698770349</v>
      </c>
      <c r="C14" s="175">
        <v>0.18995757614132844</v>
      </c>
      <c r="D14" s="175">
        <v>0.10217983651226158</v>
      </c>
      <c r="E14" s="175">
        <v>0.029237372378869565</v>
      </c>
      <c r="F14" s="175">
        <v>0.01868784169019636</v>
      </c>
      <c r="G14" s="175">
        <v>0.06307588879661487</v>
      </c>
      <c r="H14" s="44"/>
    </row>
    <row r="15" spans="1:8" ht="15.75">
      <c r="A15" s="49">
        <v>2004</v>
      </c>
      <c r="B15" s="175">
        <v>0.12397263418889756</v>
      </c>
      <c r="C15" s="175">
        <v>0.2173088036835417</v>
      </c>
      <c r="D15" s="175">
        <v>0.11553275039526015</v>
      </c>
      <c r="E15" s="175">
        <v>0.0505666352671941</v>
      </c>
      <c r="F15" s="175">
        <v>0.003316414094096617</v>
      </c>
      <c r="G15" s="175">
        <v>0.07010081915563957</v>
      </c>
      <c r="H15" s="44"/>
    </row>
    <row r="16" spans="1:8" ht="15.75">
      <c r="A16" s="49">
        <v>2005</v>
      </c>
      <c r="B16" s="175">
        <v>0.07133966789107798</v>
      </c>
      <c r="C16" s="175">
        <v>0.1652490732545964</v>
      </c>
      <c r="D16" s="175">
        <v>0.15875315773890145</v>
      </c>
      <c r="E16" s="175">
        <v>0.05274396936858341</v>
      </c>
      <c r="F16" s="175">
        <v>0.017937073484928782</v>
      </c>
      <c r="G16" s="175">
        <v>0.06594959566616942</v>
      </c>
      <c r="H16" s="44"/>
    </row>
    <row r="17" spans="1:8" ht="15.75">
      <c r="A17" s="49">
        <v>2006</v>
      </c>
      <c r="B17" s="175">
        <v>0.10332883578352459</v>
      </c>
      <c r="C17" s="175">
        <v>0.24541989112281193</v>
      </c>
      <c r="D17" s="175">
        <v>0.16077923491871787</v>
      </c>
      <c r="E17" s="175">
        <v>0.07570341085923371</v>
      </c>
      <c r="F17" s="175">
        <v>0.02402425488773466</v>
      </c>
      <c r="G17" s="175">
        <v>0.08208094744865055</v>
      </c>
      <c r="H17" s="44"/>
    </row>
    <row r="18" spans="1:8" ht="15.75">
      <c r="A18" s="49">
        <v>2007</v>
      </c>
      <c r="B18" s="175">
        <v>0.13897451591775667</v>
      </c>
      <c r="C18" s="175">
        <v>0.23677553044075209</v>
      </c>
      <c r="D18" s="175">
        <v>0.1908406723739555</v>
      </c>
      <c r="E18" s="175">
        <v>0.061746097303616534</v>
      </c>
      <c r="F18" s="175">
        <v>0.01740409945651744</v>
      </c>
      <c r="G18" s="175">
        <v>0.08844912717234944</v>
      </c>
      <c r="H18" s="44"/>
    </row>
    <row r="19" spans="1:8" ht="15.75">
      <c r="A19" s="49">
        <v>2008</v>
      </c>
      <c r="B19" s="175">
        <v>0.13499870870800365</v>
      </c>
      <c r="C19" s="175">
        <v>0.33275351165346956</v>
      </c>
      <c r="D19" s="175">
        <v>0.22717925618378018</v>
      </c>
      <c r="E19" s="175">
        <v>0.09560203699664181</v>
      </c>
      <c r="F19" s="175">
        <v>0.026663195223210156</v>
      </c>
      <c r="G19" s="175">
        <v>0.1110573667408339</v>
      </c>
      <c r="H19" s="44"/>
    </row>
    <row r="20" spans="1:8" ht="15.75">
      <c r="A20" s="49">
        <v>2009</v>
      </c>
      <c r="B20" s="175">
        <v>0.1007377213127439</v>
      </c>
      <c r="C20" s="175">
        <v>0.2761051184925281</v>
      </c>
      <c r="D20" s="175">
        <v>0.2533478103510677</v>
      </c>
      <c r="E20" s="175">
        <v>0.10317378433504495</v>
      </c>
      <c r="F20" s="175">
        <v>0.031086504415837952</v>
      </c>
      <c r="G20" s="175">
        <v>0.10492876395841355</v>
      </c>
      <c r="H20" s="44"/>
    </row>
    <row r="21" spans="1:8" ht="15.75">
      <c r="A21" s="49">
        <v>2010</v>
      </c>
      <c r="B21" s="208">
        <v>0.09489951601246834</v>
      </c>
      <c r="C21" s="208">
        <v>0.24332591768631814</v>
      </c>
      <c r="D21" s="208">
        <v>0.218005607435371</v>
      </c>
      <c r="E21" s="208">
        <v>0.09893359993334999</v>
      </c>
      <c r="F21" s="208">
        <v>0.030701027256372</v>
      </c>
      <c r="G21" s="208">
        <v>0.09287451408437218</v>
      </c>
      <c r="H21" s="44"/>
    </row>
    <row r="22" spans="1:8" ht="15.75">
      <c r="A22" s="49"/>
      <c r="B22" s="102"/>
      <c r="C22" s="102"/>
      <c r="D22" s="102"/>
      <c r="E22" s="102"/>
      <c r="F22" s="102"/>
      <c r="G22" s="102"/>
      <c r="H22" s="44"/>
    </row>
    <row r="23" spans="1:8" ht="15.75">
      <c r="A23" s="49" t="s">
        <v>197</v>
      </c>
      <c r="B23" s="102"/>
      <c r="C23" s="102"/>
      <c r="D23" s="102"/>
      <c r="E23" s="102"/>
      <c r="F23" s="102"/>
      <c r="G23" s="102"/>
      <c r="H23" s="44"/>
    </row>
    <row r="24" spans="1:8" ht="15.75">
      <c r="A24" s="49" t="s">
        <v>257</v>
      </c>
      <c r="B24" s="208">
        <f aca="true" t="shared" si="0" ref="B24:G24">AVERAGE(B17:B21)</f>
        <v>0.11458785954689943</v>
      </c>
      <c r="C24" s="208">
        <f t="shared" si="0"/>
        <v>0.26687599387917593</v>
      </c>
      <c r="D24" s="208">
        <f t="shared" si="0"/>
        <v>0.21003051625257846</v>
      </c>
      <c r="E24" s="208">
        <f t="shared" si="0"/>
        <v>0.08703178588557739</v>
      </c>
      <c r="F24" s="208">
        <f t="shared" si="0"/>
        <v>0.025975816247934443</v>
      </c>
      <c r="G24" s="208">
        <f t="shared" si="0"/>
        <v>0.09587814388092393</v>
      </c>
      <c r="H24" s="44"/>
    </row>
    <row r="25" spans="1:8" ht="15.75">
      <c r="A25" s="2"/>
      <c r="B25" s="102"/>
      <c r="C25" s="102"/>
      <c r="D25" s="102"/>
      <c r="E25" s="102"/>
      <c r="F25" s="102"/>
      <c r="G25" s="102"/>
      <c r="H25" s="44"/>
    </row>
    <row r="26" spans="1:8" ht="18.75">
      <c r="A26" s="164" t="s">
        <v>258</v>
      </c>
      <c r="B26" s="102"/>
      <c r="C26" s="102"/>
      <c r="D26" s="102"/>
      <c r="E26" s="102"/>
      <c r="F26" s="102"/>
      <c r="G26" s="102"/>
      <c r="H26" s="44"/>
    </row>
    <row r="27" spans="1:8" ht="6" customHeight="1">
      <c r="A27" s="113"/>
      <c r="B27" s="102"/>
      <c r="C27" s="102"/>
      <c r="D27" s="102"/>
      <c r="E27" s="102"/>
      <c r="F27" s="102"/>
      <c r="G27" s="102"/>
      <c r="H27" s="44"/>
    </row>
    <row r="28" spans="1:8" ht="15">
      <c r="A28" s="4" t="s">
        <v>4</v>
      </c>
      <c r="B28" s="208">
        <v>0.1357119404618584</v>
      </c>
      <c r="C28" s="208">
        <v>0.30227787973658643</v>
      </c>
      <c r="D28" s="208">
        <v>0.22223477785938942</v>
      </c>
      <c r="E28" s="208">
        <v>0.06747006016080365</v>
      </c>
      <c r="F28" s="208">
        <v>0.02387774594078319</v>
      </c>
      <c r="G28" s="208">
        <v>0.09305869228048216</v>
      </c>
      <c r="H28" s="2"/>
    </row>
    <row r="29" spans="1:8" ht="15">
      <c r="A29" s="4" t="s">
        <v>5</v>
      </c>
      <c r="B29" s="208">
        <v>0.0835421888053467</v>
      </c>
      <c r="C29" s="208">
        <v>0.16356573297894092</v>
      </c>
      <c r="D29" s="208">
        <v>0.13067236873366594</v>
      </c>
      <c r="E29" s="208">
        <v>0.011757098348127682</v>
      </c>
      <c r="F29" s="208">
        <v>0.012388503468780971</v>
      </c>
      <c r="G29" s="208">
        <v>0.04802988526194076</v>
      </c>
      <c r="H29" s="2"/>
    </row>
    <row r="30" spans="1:8" ht="15">
      <c r="A30" s="4" t="s">
        <v>6</v>
      </c>
      <c r="B30" s="208">
        <v>0.14943029699271526</v>
      </c>
      <c r="C30" s="208">
        <v>0.1896034128614315</v>
      </c>
      <c r="D30" s="208">
        <v>0.0588264130594637</v>
      </c>
      <c r="E30" s="208">
        <v>0.0542667209333876</v>
      </c>
      <c r="F30" s="208">
        <v>0.017969451931716084</v>
      </c>
      <c r="G30" s="208">
        <v>0.05115089514066496</v>
      </c>
      <c r="H30" s="2"/>
    </row>
    <row r="31" spans="1:8" ht="15">
      <c r="A31" s="4" t="s">
        <v>7</v>
      </c>
      <c r="B31" s="208">
        <v>0.11926794159983549</v>
      </c>
      <c r="C31" s="208">
        <v>0.27850216472137124</v>
      </c>
      <c r="D31" s="208">
        <v>0.17707116753946425</v>
      </c>
      <c r="E31" s="208">
        <v>0.06617360840794083</v>
      </c>
      <c r="F31" s="208">
        <v>0.004255138079230671</v>
      </c>
      <c r="G31" s="208">
        <v>0.0829153020189876</v>
      </c>
      <c r="H31" s="2"/>
    </row>
    <row r="32" spans="1:8" ht="15">
      <c r="A32" s="4" t="s">
        <v>8</v>
      </c>
      <c r="B32" s="208">
        <v>0.13617199570534474</v>
      </c>
      <c r="C32" s="208">
        <v>0.23491592482690404</v>
      </c>
      <c r="D32" s="208">
        <v>0.09824498727280846</v>
      </c>
      <c r="E32" s="208">
        <v>0.06821614773668568</v>
      </c>
      <c r="F32" s="208">
        <v>0.02185254991941872</v>
      </c>
      <c r="G32" s="208">
        <v>0.07240205897664861</v>
      </c>
      <c r="H32" s="2"/>
    </row>
    <row r="33" spans="1:8" ht="15">
      <c r="A33" s="4" t="s">
        <v>9</v>
      </c>
      <c r="B33" s="208">
        <v>0.10989646596101567</v>
      </c>
      <c r="C33" s="208">
        <v>0.25828408210395176</v>
      </c>
      <c r="D33" s="208">
        <v>0.1538480323325071</v>
      </c>
      <c r="E33" s="208">
        <v>0.08270883982054689</v>
      </c>
      <c r="F33" s="208">
        <v>0.023496930713425557</v>
      </c>
      <c r="G33" s="208">
        <v>0.0848729685154643</v>
      </c>
      <c r="H33" s="2"/>
    </row>
    <row r="34" spans="1:8" ht="18">
      <c r="A34" s="4" t="s">
        <v>198</v>
      </c>
      <c r="B34" s="208">
        <v>0.13224858009895027</v>
      </c>
      <c r="C34" s="208">
        <v>0.3527251933668402</v>
      </c>
      <c r="D34" s="208">
        <v>0.3574833174451859</v>
      </c>
      <c r="E34" s="208">
        <v>0.1446536478383612</v>
      </c>
      <c r="F34" s="208">
        <v>0.045437334343051874</v>
      </c>
      <c r="G34" s="208">
        <v>0.14782262958545211</v>
      </c>
      <c r="H34" s="2"/>
    </row>
    <row r="35" spans="1:8" ht="18">
      <c r="A35" s="4" t="s">
        <v>199</v>
      </c>
      <c r="B35" s="208">
        <v>0.09370698995578201</v>
      </c>
      <c r="C35" s="208">
        <v>0.19225669583664812</v>
      </c>
      <c r="D35" s="208">
        <v>0.10333131163375789</v>
      </c>
      <c r="E35" s="208">
        <v>0.03813882532418002</v>
      </c>
      <c r="F35" s="208">
        <v>0.017731675421681407</v>
      </c>
      <c r="G35" s="208">
        <v>0.05356566634398193</v>
      </c>
      <c r="H35" s="2"/>
    </row>
    <row r="36" spans="1:8" ht="15">
      <c r="A36" s="4" t="s">
        <v>10</v>
      </c>
      <c r="B36" s="208">
        <v>0.08290269986459226</v>
      </c>
      <c r="C36" s="208">
        <v>0.2629828909981259</v>
      </c>
      <c r="D36" s="208">
        <v>0.18050541516245489</v>
      </c>
      <c r="E36" s="208">
        <v>0.0730682579309505</v>
      </c>
      <c r="F36" s="208">
        <v>0.00595052141443894</v>
      </c>
      <c r="G36" s="208">
        <v>0.08268380217187539</v>
      </c>
      <c r="H36" s="2"/>
    </row>
    <row r="37" spans="1:8" ht="15">
      <c r="A37" s="4" t="s">
        <v>11</v>
      </c>
      <c r="B37" s="208">
        <v>0.07796055196070788</v>
      </c>
      <c r="C37" s="208">
        <v>0.18139934343069503</v>
      </c>
      <c r="D37" s="208">
        <v>0.1812000897982746</v>
      </c>
      <c r="E37" s="208">
        <v>0.08816596793637656</v>
      </c>
      <c r="F37" s="208">
        <v>0.04387648768716064</v>
      </c>
      <c r="G37" s="208">
        <v>0.08511398058276173</v>
      </c>
      <c r="H37" s="2"/>
    </row>
    <row r="38" spans="1:8" ht="15">
      <c r="A38" s="4" t="s">
        <v>12</v>
      </c>
      <c r="B38" s="208">
        <v>0.18518518518518517</v>
      </c>
      <c r="C38" s="208">
        <v>0.2165674066053059</v>
      </c>
      <c r="D38" s="208">
        <v>0</v>
      </c>
      <c r="E38" s="208">
        <v>0</v>
      </c>
      <c r="F38" s="208">
        <v>0</v>
      </c>
      <c r="G38" s="208">
        <v>0.04022121669180493</v>
      </c>
      <c r="H38" s="2"/>
    </row>
    <row r="39" spans="1:8" ht="15">
      <c r="A39" s="4" t="s">
        <v>13</v>
      </c>
      <c r="B39" s="208">
        <v>0.23932987634623054</v>
      </c>
      <c r="C39" s="208">
        <v>0.24489795918367346</v>
      </c>
      <c r="D39" s="208">
        <v>0.061330880098129405</v>
      </c>
      <c r="E39" s="208">
        <v>0</v>
      </c>
      <c r="F39" s="208">
        <v>0</v>
      </c>
      <c r="G39" s="208">
        <v>0.06369426751592357</v>
      </c>
      <c r="H39" s="2"/>
    </row>
    <row r="40" spans="1:8" ht="15">
      <c r="A40" s="4" t="s">
        <v>14</v>
      </c>
      <c r="B40" s="208">
        <v>0.14302651636336264</v>
      </c>
      <c r="C40" s="208">
        <v>0.31492416348269076</v>
      </c>
      <c r="D40" s="208">
        <v>0.21849424138058735</v>
      </c>
      <c r="E40" s="208">
        <v>0.07873593042606875</v>
      </c>
      <c r="F40" s="208">
        <v>0.01922485389111043</v>
      </c>
      <c r="G40" s="208">
        <v>0.09825112988799371</v>
      </c>
      <c r="H40" s="2"/>
    </row>
    <row r="41" spans="1:8" ht="15">
      <c r="A41" s="4" t="s">
        <v>15</v>
      </c>
      <c r="B41" s="208">
        <v>0.15088645794039984</v>
      </c>
      <c r="C41" s="208">
        <v>0.3323639385126714</v>
      </c>
      <c r="D41" s="208">
        <v>0</v>
      </c>
      <c r="E41" s="208">
        <v>0.051692943913155855</v>
      </c>
      <c r="F41" s="208">
        <v>0</v>
      </c>
      <c r="G41" s="208">
        <v>0.05343511450381679</v>
      </c>
      <c r="H41" s="2"/>
    </row>
    <row r="42" spans="1:8" ht="6" customHeight="1" thickBot="1">
      <c r="A42" s="165"/>
      <c r="B42" s="166"/>
      <c r="C42" s="166"/>
      <c r="D42" s="166"/>
      <c r="E42" s="166"/>
      <c r="F42" s="166"/>
      <c r="G42" s="166"/>
      <c r="H42" s="2"/>
    </row>
    <row r="43" spans="1:8" ht="6" customHeight="1">
      <c r="A43" s="49"/>
      <c r="B43" s="160"/>
      <c r="C43" s="160"/>
      <c r="D43" s="160"/>
      <c r="E43" s="160"/>
      <c r="F43" s="160"/>
      <c r="G43" s="2"/>
      <c r="H43" s="2"/>
    </row>
    <row r="44" spans="1:8" ht="15">
      <c r="A44" s="188" t="s">
        <v>200</v>
      </c>
      <c r="B44" s="160"/>
      <c r="C44" s="160"/>
      <c r="D44" s="160"/>
      <c r="E44" s="160"/>
      <c r="F44" s="160"/>
      <c r="G44" s="2"/>
      <c r="H44" s="2"/>
    </row>
    <row r="45" spans="1:8" ht="15">
      <c r="A45" s="188" t="s">
        <v>214</v>
      </c>
      <c r="B45" s="160"/>
      <c r="C45" s="160"/>
      <c r="D45" s="160"/>
      <c r="E45" s="160"/>
      <c r="F45" s="160"/>
      <c r="G45" s="2"/>
      <c r="H45" s="2"/>
    </row>
    <row r="46" spans="1:8" ht="15">
      <c r="A46" s="188" t="s">
        <v>201</v>
      </c>
      <c r="B46" s="160"/>
      <c r="C46" s="160"/>
      <c r="D46" s="160"/>
      <c r="E46" s="160"/>
      <c r="F46" s="160"/>
      <c r="G46" s="2"/>
      <c r="H46" s="2"/>
    </row>
    <row r="47" spans="1:8" ht="15">
      <c r="A47" s="188" t="s">
        <v>215</v>
      </c>
      <c r="B47" s="160"/>
      <c r="C47" s="160"/>
      <c r="D47" s="160"/>
      <c r="E47" s="160"/>
      <c r="F47" s="160"/>
      <c r="G47" s="2"/>
      <c r="H47" s="2"/>
    </row>
    <row r="48" spans="1:8" ht="15">
      <c r="A48" s="188" t="s">
        <v>202</v>
      </c>
      <c r="B48" s="160"/>
      <c r="C48" s="160"/>
      <c r="D48" s="160"/>
      <c r="E48" s="160"/>
      <c r="F48" s="160"/>
      <c r="G48" s="2"/>
      <c r="H48" s="2"/>
    </row>
    <row r="49" spans="1:8" ht="15">
      <c r="A49" s="189" t="s">
        <v>203</v>
      </c>
      <c r="B49" s="160"/>
      <c r="C49" s="160"/>
      <c r="D49" s="160"/>
      <c r="E49" s="160"/>
      <c r="F49" s="160"/>
      <c r="G49" s="2"/>
      <c r="H49" s="2"/>
    </row>
    <row r="50" spans="1:8" ht="15">
      <c r="A50" s="189" t="s">
        <v>204</v>
      </c>
      <c r="B50" s="160"/>
      <c r="C50" s="160"/>
      <c r="D50" s="160"/>
      <c r="E50" s="160"/>
      <c r="F50" s="160"/>
      <c r="G50" s="2"/>
      <c r="H50" s="2"/>
    </row>
    <row r="51" spans="1:8" ht="15">
      <c r="A51" s="189" t="s">
        <v>205</v>
      </c>
      <c r="B51" s="160"/>
      <c r="C51" s="160"/>
      <c r="D51" s="160"/>
      <c r="E51" s="160"/>
      <c r="F51" s="160"/>
      <c r="G51" s="2"/>
      <c r="H51" s="2"/>
    </row>
    <row r="52" spans="1:8" ht="15">
      <c r="A52" s="2"/>
      <c r="B52" s="2"/>
      <c r="C52" s="2"/>
      <c r="D52" s="2"/>
      <c r="E52" s="2"/>
      <c r="F52" s="3"/>
      <c r="G52" s="2"/>
      <c r="H52" s="2"/>
    </row>
  </sheetData>
  <mergeCells count="1">
    <mergeCell ref="A1:G1"/>
  </mergeCells>
  <printOptions/>
  <pageMargins left="0.75" right="0.75" top="1" bottom="1" header="0.5" footer="0.5"/>
  <pageSetup fitToHeight="1" fitToWidth="1" horizontalDpi="600" verticalDpi="600" orientation="portrait" paperSize="9" scale="95" r:id="rId1"/>
</worksheet>
</file>

<file path=xl/worksheets/sheet11.xml><?xml version="1.0" encoding="utf-8"?>
<worksheet xmlns="http://schemas.openxmlformats.org/spreadsheetml/2006/main" xmlns:r="http://schemas.openxmlformats.org/officeDocument/2006/relationships">
  <sheetPr>
    <pageSetUpPr fitToPage="1"/>
  </sheetPr>
  <dimension ref="A1:R31"/>
  <sheetViews>
    <sheetView workbookViewId="0" topLeftCell="A1">
      <selection activeCell="A1" sqref="A1"/>
    </sheetView>
  </sheetViews>
  <sheetFormatPr defaultColWidth="9.33203125" defaultRowHeight="11.25" customHeight="1"/>
  <cols>
    <col min="1" max="1" width="37.83203125" style="2" customWidth="1"/>
    <col min="2" max="2" width="9.33203125" style="2" bestFit="1" customWidth="1"/>
    <col min="3" max="3" width="9.33203125" style="3" bestFit="1" customWidth="1"/>
    <col min="4" max="9" width="9.33203125" style="2" bestFit="1" customWidth="1"/>
    <col min="10" max="12" width="9.33203125" style="2" customWidth="1"/>
    <col min="13" max="13" width="1.83203125" style="2" customWidth="1"/>
    <col min="14" max="15" width="9.16015625" style="2" customWidth="1"/>
    <col min="16" max="16" width="2.16015625" style="2" customWidth="1"/>
    <col min="17" max="17" width="15.5" style="2" customWidth="1"/>
    <col min="18" max="18" width="18.66015625" style="2" customWidth="1"/>
    <col min="19" max="16384" width="9.16015625" style="2" customWidth="1"/>
  </cols>
  <sheetData>
    <row r="1" s="51" customFormat="1" ht="18" customHeight="1">
      <c r="A1" s="51" t="s">
        <v>262</v>
      </c>
    </row>
    <row r="2" s="51" customFormat="1" ht="3" customHeight="1"/>
    <row r="3" spans="1:18" s="51" customFormat="1" ht="19.5" customHeight="1">
      <c r="A3" s="52"/>
      <c r="B3" s="52"/>
      <c r="C3" s="52"/>
      <c r="D3" s="52"/>
      <c r="E3" s="52"/>
      <c r="F3" s="52"/>
      <c r="G3" s="52"/>
      <c r="H3" s="52"/>
      <c r="I3" s="52"/>
      <c r="J3" s="52"/>
      <c r="K3" s="52"/>
      <c r="L3" s="52"/>
      <c r="M3" s="121"/>
      <c r="N3" s="122" t="s">
        <v>87</v>
      </c>
      <c r="O3" s="123"/>
      <c r="P3" s="121"/>
      <c r="Q3" s="121"/>
      <c r="R3" s="124" t="s">
        <v>261</v>
      </c>
    </row>
    <row r="4" spans="1:18" s="51" customFormat="1" ht="52.5" customHeight="1">
      <c r="A4" s="53" t="s">
        <v>90</v>
      </c>
      <c r="B4" s="96">
        <v>2000</v>
      </c>
      <c r="C4" s="96">
        <v>2001</v>
      </c>
      <c r="D4" s="96">
        <v>2002</v>
      </c>
      <c r="E4" s="96">
        <v>2003</v>
      </c>
      <c r="F4" s="96">
        <v>2004</v>
      </c>
      <c r="G4" s="96">
        <v>2005</v>
      </c>
      <c r="H4" s="96">
        <v>2006</v>
      </c>
      <c r="I4" s="96">
        <v>2007</v>
      </c>
      <c r="J4" s="96">
        <v>2008</v>
      </c>
      <c r="K4" s="96">
        <v>2009</v>
      </c>
      <c r="L4" s="96">
        <v>2010</v>
      </c>
      <c r="N4" s="119" t="s">
        <v>88</v>
      </c>
      <c r="O4" s="119" t="s">
        <v>259</v>
      </c>
      <c r="P4" s="54"/>
      <c r="Q4" s="119" t="s">
        <v>260</v>
      </c>
      <c r="R4" s="54" t="s">
        <v>146</v>
      </c>
    </row>
    <row r="5" spans="1:18" s="51" customFormat="1" ht="4.5" customHeight="1">
      <c r="A5" s="55"/>
      <c r="B5" s="56"/>
      <c r="C5" s="56"/>
      <c r="D5" s="56"/>
      <c r="E5" s="56"/>
      <c r="F5" s="56"/>
      <c r="G5" s="56"/>
      <c r="H5" s="56"/>
      <c r="I5" s="56"/>
      <c r="J5" s="56"/>
      <c r="K5" s="56"/>
      <c r="L5" s="56"/>
      <c r="M5" s="56"/>
      <c r="N5" s="56"/>
      <c r="O5" s="56"/>
      <c r="P5" s="56"/>
      <c r="Q5" s="56"/>
      <c r="R5" s="56"/>
    </row>
    <row r="6" spans="1:18" s="51" customFormat="1" ht="20.25" customHeight="1">
      <c r="A6" s="51" t="s">
        <v>3</v>
      </c>
      <c r="B6" s="94">
        <v>292</v>
      </c>
      <c r="C6" s="94">
        <v>332</v>
      </c>
      <c r="D6" s="94">
        <v>382</v>
      </c>
      <c r="E6" s="94">
        <v>317</v>
      </c>
      <c r="F6" s="94">
        <v>356</v>
      </c>
      <c r="G6" s="94">
        <v>336</v>
      </c>
      <c r="H6" s="94">
        <v>421</v>
      </c>
      <c r="I6" s="94">
        <v>455</v>
      </c>
      <c r="J6" s="94">
        <v>574</v>
      </c>
      <c r="K6" s="94">
        <v>545</v>
      </c>
      <c r="L6" s="94">
        <v>485</v>
      </c>
      <c r="N6" s="94">
        <v>260</v>
      </c>
      <c r="O6" s="149">
        <f>AVERAGE(H6:L6)</f>
        <v>496</v>
      </c>
      <c r="P6" s="58"/>
      <c r="Q6" s="198">
        <f>SUM(Q8:Q21)</f>
        <v>5168500</v>
      </c>
      <c r="R6" s="210">
        <f>1000*O6/Q6</f>
        <v>0.09596594756699235</v>
      </c>
    </row>
    <row r="7" spans="2:18" s="51" customFormat="1" ht="15" customHeight="1">
      <c r="B7" s="94"/>
      <c r="C7" s="94"/>
      <c r="D7" s="94"/>
      <c r="E7" s="94"/>
      <c r="F7" s="94"/>
      <c r="G7" s="94"/>
      <c r="H7" s="94"/>
      <c r="I7" s="94"/>
      <c r="J7" s="94"/>
      <c r="K7" s="181"/>
      <c r="L7" s="209"/>
      <c r="N7" s="94"/>
      <c r="O7" s="149"/>
      <c r="P7" s="58"/>
      <c r="Q7" s="199"/>
      <c r="R7" s="210"/>
    </row>
    <row r="8" spans="1:18" s="4" customFormat="1" ht="15">
      <c r="A8" s="4" t="s">
        <v>4</v>
      </c>
      <c r="B8" s="95">
        <v>20</v>
      </c>
      <c r="C8" s="95">
        <v>35</v>
      </c>
      <c r="D8" s="95">
        <v>33</v>
      </c>
      <c r="E8" s="95">
        <v>19</v>
      </c>
      <c r="F8" s="95">
        <v>20</v>
      </c>
      <c r="G8" s="95">
        <v>15</v>
      </c>
      <c r="H8" s="95">
        <v>25</v>
      </c>
      <c r="I8" s="95">
        <v>36</v>
      </c>
      <c r="J8" s="95">
        <v>40</v>
      </c>
      <c r="K8" s="95">
        <v>39</v>
      </c>
      <c r="L8" s="95">
        <v>31</v>
      </c>
      <c r="N8" s="95">
        <v>9.6</v>
      </c>
      <c r="O8" s="95">
        <f>AVERAGE(H8:L8)</f>
        <v>34.2</v>
      </c>
      <c r="P8" s="77"/>
      <c r="Q8" s="197">
        <v>367510</v>
      </c>
      <c r="R8" s="211">
        <v>0.09305869228048216</v>
      </c>
    </row>
    <row r="9" spans="1:18" s="4" customFormat="1" ht="15">
      <c r="A9" s="4" t="s">
        <v>5</v>
      </c>
      <c r="B9" s="95">
        <v>1</v>
      </c>
      <c r="C9" s="95">
        <v>1</v>
      </c>
      <c r="D9" s="95">
        <v>0</v>
      </c>
      <c r="E9" s="95">
        <v>2</v>
      </c>
      <c r="F9" s="95">
        <v>2</v>
      </c>
      <c r="G9" s="95">
        <v>7</v>
      </c>
      <c r="H9" s="95">
        <v>2</v>
      </c>
      <c r="I9" s="95">
        <v>4</v>
      </c>
      <c r="J9" s="95">
        <v>7</v>
      </c>
      <c r="K9" s="95">
        <v>5</v>
      </c>
      <c r="L9" s="95">
        <v>9</v>
      </c>
      <c r="N9" s="95">
        <v>1</v>
      </c>
      <c r="O9" s="95">
        <f aca="true" t="shared" si="0" ref="O9:O21">AVERAGE(H9:L9)</f>
        <v>5.4</v>
      </c>
      <c r="P9" s="77"/>
      <c r="Q9" s="197">
        <v>112430</v>
      </c>
      <c r="R9" s="211">
        <v>0.04802988526194076</v>
      </c>
    </row>
    <row r="10" spans="1:18" s="4" customFormat="1" ht="15">
      <c r="A10" s="4" t="s">
        <v>6</v>
      </c>
      <c r="B10" s="95">
        <v>7</v>
      </c>
      <c r="C10" s="95">
        <v>8</v>
      </c>
      <c r="D10" s="95">
        <v>9</v>
      </c>
      <c r="E10" s="95">
        <v>9</v>
      </c>
      <c r="F10" s="95">
        <v>7</v>
      </c>
      <c r="G10" s="95">
        <v>7</v>
      </c>
      <c r="H10" s="95">
        <v>5</v>
      </c>
      <c r="I10" s="95">
        <v>10</v>
      </c>
      <c r="J10" s="95">
        <v>9</v>
      </c>
      <c r="K10" s="95">
        <v>8</v>
      </c>
      <c r="L10" s="95">
        <v>6</v>
      </c>
      <c r="N10" s="95">
        <v>5.8</v>
      </c>
      <c r="O10" s="95">
        <f t="shared" si="0"/>
        <v>7.6</v>
      </c>
      <c r="P10" s="77"/>
      <c r="Q10" s="197">
        <v>148580</v>
      </c>
      <c r="R10" s="211">
        <v>0.05115089514066496</v>
      </c>
    </row>
    <row r="11" spans="1:18" s="4" customFormat="1" ht="15">
      <c r="A11" s="4" t="s">
        <v>7</v>
      </c>
      <c r="B11" s="95">
        <v>12</v>
      </c>
      <c r="C11" s="95">
        <v>11</v>
      </c>
      <c r="D11" s="95">
        <v>12</v>
      </c>
      <c r="E11" s="95">
        <v>12</v>
      </c>
      <c r="F11" s="95">
        <v>17</v>
      </c>
      <c r="G11" s="95">
        <v>21</v>
      </c>
      <c r="H11" s="95">
        <v>19</v>
      </c>
      <c r="I11" s="95">
        <v>28</v>
      </c>
      <c r="J11" s="95">
        <v>37</v>
      </c>
      <c r="K11" s="95">
        <v>32</v>
      </c>
      <c r="L11" s="95">
        <v>35</v>
      </c>
      <c r="N11" s="95">
        <v>9</v>
      </c>
      <c r="O11" s="95">
        <f t="shared" si="0"/>
        <v>30.2</v>
      </c>
      <c r="P11" s="77"/>
      <c r="Q11" s="197">
        <v>361815</v>
      </c>
      <c r="R11" s="211">
        <v>0.08346807069911419</v>
      </c>
    </row>
    <row r="12" spans="1:18" s="4" customFormat="1" ht="15">
      <c r="A12" s="4" t="s">
        <v>8</v>
      </c>
      <c r="B12" s="95">
        <v>4</v>
      </c>
      <c r="C12" s="95">
        <v>9</v>
      </c>
      <c r="D12" s="95">
        <v>24</v>
      </c>
      <c r="E12" s="95">
        <v>12</v>
      </c>
      <c r="F12" s="95">
        <v>16</v>
      </c>
      <c r="G12" s="95">
        <v>14</v>
      </c>
      <c r="H12" s="95">
        <v>24</v>
      </c>
      <c r="I12" s="95">
        <v>26</v>
      </c>
      <c r="J12" s="95">
        <v>23</v>
      </c>
      <c r="K12" s="95">
        <v>14</v>
      </c>
      <c r="L12" s="95">
        <v>18</v>
      </c>
      <c r="N12" s="95">
        <v>3.6</v>
      </c>
      <c r="O12" s="95">
        <f t="shared" si="0"/>
        <v>21</v>
      </c>
      <c r="P12" s="77"/>
      <c r="Q12" s="197">
        <v>290047</v>
      </c>
      <c r="R12" s="211">
        <v>0.07240205897664861</v>
      </c>
    </row>
    <row r="13" spans="1:18" s="4" customFormat="1" ht="15">
      <c r="A13" s="4" t="s">
        <v>9</v>
      </c>
      <c r="B13" s="95">
        <v>31</v>
      </c>
      <c r="C13" s="95">
        <v>46</v>
      </c>
      <c r="D13" s="95">
        <v>47</v>
      </c>
      <c r="E13" s="95">
        <v>37</v>
      </c>
      <c r="F13" s="95">
        <v>39</v>
      </c>
      <c r="G13" s="95">
        <v>23</v>
      </c>
      <c r="H13" s="95">
        <v>47</v>
      </c>
      <c r="I13" s="95">
        <v>45</v>
      </c>
      <c r="J13" s="95">
        <v>41</v>
      </c>
      <c r="K13" s="95">
        <v>52</v>
      </c>
      <c r="L13" s="95">
        <v>44</v>
      </c>
      <c r="N13" s="95">
        <v>29.2</v>
      </c>
      <c r="O13" s="95">
        <f t="shared" si="0"/>
        <v>45.8</v>
      </c>
      <c r="P13" s="77"/>
      <c r="Q13" s="197">
        <v>539630</v>
      </c>
      <c r="R13" s="211">
        <v>0.0848729685154643</v>
      </c>
    </row>
    <row r="14" spans="1:18" s="4" customFormat="1" ht="18">
      <c r="A14" s="4" t="s">
        <v>140</v>
      </c>
      <c r="B14" s="95">
        <v>132</v>
      </c>
      <c r="C14" s="95">
        <v>117</v>
      </c>
      <c r="D14" s="95">
        <v>152</v>
      </c>
      <c r="E14" s="95">
        <v>131</v>
      </c>
      <c r="F14" s="95">
        <v>151</v>
      </c>
      <c r="G14" s="95">
        <v>111</v>
      </c>
      <c r="H14" s="95">
        <v>162</v>
      </c>
      <c r="I14" s="95">
        <v>157</v>
      </c>
      <c r="J14" s="95">
        <v>197</v>
      </c>
      <c r="K14" s="95">
        <v>200</v>
      </c>
      <c r="L14" s="95">
        <v>167</v>
      </c>
      <c r="N14" s="95">
        <v>113.2</v>
      </c>
      <c r="O14" s="95">
        <f t="shared" si="0"/>
        <v>176.6</v>
      </c>
      <c r="P14" s="77"/>
      <c r="Q14" s="197">
        <v>1194675</v>
      </c>
      <c r="R14" s="211">
        <v>0.14782262958545211</v>
      </c>
    </row>
    <row r="15" spans="1:18" s="4" customFormat="1" ht="18">
      <c r="A15" s="4" t="s">
        <v>109</v>
      </c>
      <c r="B15" s="95">
        <v>4</v>
      </c>
      <c r="C15" s="95">
        <v>6</v>
      </c>
      <c r="D15" s="95">
        <v>13</v>
      </c>
      <c r="E15" s="95">
        <v>10</v>
      </c>
      <c r="F15" s="95">
        <v>12</v>
      </c>
      <c r="G15" s="95">
        <v>13</v>
      </c>
      <c r="H15" s="95">
        <v>12</v>
      </c>
      <c r="I15" s="95">
        <v>16</v>
      </c>
      <c r="J15" s="95">
        <v>24</v>
      </c>
      <c r="K15" s="95">
        <v>21</v>
      </c>
      <c r="L15" s="95">
        <v>10</v>
      </c>
      <c r="N15" s="95">
        <v>4</v>
      </c>
      <c r="O15" s="95">
        <f t="shared" si="0"/>
        <v>16.6</v>
      </c>
      <c r="P15" s="77"/>
      <c r="Q15" s="197">
        <v>309900</v>
      </c>
      <c r="R15" s="211">
        <v>0.05356566634398193</v>
      </c>
    </row>
    <row r="16" spans="1:18" s="4" customFormat="1" ht="15">
      <c r="A16" s="4" t="s">
        <v>10</v>
      </c>
      <c r="B16" s="95">
        <v>29</v>
      </c>
      <c r="C16" s="95">
        <v>24</v>
      </c>
      <c r="D16" s="95">
        <v>37</v>
      </c>
      <c r="E16" s="95">
        <v>25</v>
      </c>
      <c r="F16" s="95">
        <v>33</v>
      </c>
      <c r="G16" s="95">
        <v>40</v>
      </c>
      <c r="H16" s="95">
        <v>40</v>
      </c>
      <c r="I16" s="95">
        <v>48</v>
      </c>
      <c r="J16" s="95">
        <v>44</v>
      </c>
      <c r="K16" s="95">
        <v>47</v>
      </c>
      <c r="L16" s="95">
        <v>53</v>
      </c>
      <c r="N16" s="95">
        <v>19.2</v>
      </c>
      <c r="O16" s="95">
        <f t="shared" si="0"/>
        <v>46.4</v>
      </c>
      <c r="P16" s="77"/>
      <c r="Q16" s="197">
        <v>561174</v>
      </c>
      <c r="R16" s="211">
        <v>0.08268380217187539</v>
      </c>
    </row>
    <row r="17" spans="1:18" s="4" customFormat="1" ht="15">
      <c r="A17" s="4" t="s">
        <v>11</v>
      </c>
      <c r="B17" s="95">
        <v>37</v>
      </c>
      <c r="C17" s="95">
        <v>54</v>
      </c>
      <c r="D17" s="95">
        <v>39</v>
      </c>
      <c r="E17" s="95">
        <v>40</v>
      </c>
      <c r="F17" s="95">
        <v>36</v>
      </c>
      <c r="G17" s="95">
        <v>57</v>
      </c>
      <c r="H17" s="95">
        <v>46</v>
      </c>
      <c r="I17" s="95">
        <v>54</v>
      </c>
      <c r="J17" s="95">
        <v>94</v>
      </c>
      <c r="K17" s="95">
        <v>81</v>
      </c>
      <c r="L17" s="95">
        <v>73</v>
      </c>
      <c r="N17" s="95">
        <v>43.8</v>
      </c>
      <c r="O17" s="95">
        <f t="shared" si="0"/>
        <v>69.6</v>
      </c>
      <c r="P17" s="77"/>
      <c r="Q17" s="197">
        <v>817727</v>
      </c>
      <c r="R17" s="211">
        <v>0.08511398058276173</v>
      </c>
    </row>
    <row r="18" spans="1:18" s="4" customFormat="1" ht="15">
      <c r="A18" s="4" t="s">
        <v>12</v>
      </c>
      <c r="B18" s="95">
        <v>0</v>
      </c>
      <c r="C18" s="95">
        <v>0</v>
      </c>
      <c r="D18" s="95">
        <v>0</v>
      </c>
      <c r="E18" s="95">
        <v>0</v>
      </c>
      <c r="F18" s="95">
        <v>0</v>
      </c>
      <c r="G18" s="95">
        <v>0</v>
      </c>
      <c r="H18" s="95">
        <v>1</v>
      </c>
      <c r="I18" s="95">
        <v>0</v>
      </c>
      <c r="J18" s="95">
        <v>1</v>
      </c>
      <c r="K18" s="95">
        <v>0</v>
      </c>
      <c r="L18" s="95">
        <v>2</v>
      </c>
      <c r="N18" s="95">
        <v>0</v>
      </c>
      <c r="O18" s="95">
        <f t="shared" si="0"/>
        <v>0.8</v>
      </c>
      <c r="P18" s="77"/>
      <c r="Q18" s="197">
        <v>19890</v>
      </c>
      <c r="R18" s="211">
        <v>0.04022121669180493</v>
      </c>
    </row>
    <row r="19" spans="1:18" s="4" customFormat="1" ht="15">
      <c r="A19" s="4" t="s">
        <v>13</v>
      </c>
      <c r="B19" s="95">
        <v>1</v>
      </c>
      <c r="C19" s="95">
        <v>1</v>
      </c>
      <c r="D19" s="95">
        <v>1</v>
      </c>
      <c r="E19" s="95">
        <v>0</v>
      </c>
      <c r="F19" s="95">
        <v>0</v>
      </c>
      <c r="G19" s="95">
        <v>1</v>
      </c>
      <c r="H19" s="95">
        <v>2</v>
      </c>
      <c r="I19" s="95">
        <v>2</v>
      </c>
      <c r="J19" s="95">
        <v>1</v>
      </c>
      <c r="K19" s="95">
        <v>0</v>
      </c>
      <c r="L19" s="95">
        <v>2</v>
      </c>
      <c r="N19" s="95">
        <v>0.4</v>
      </c>
      <c r="O19" s="95">
        <f t="shared" si="0"/>
        <v>1.4</v>
      </c>
      <c r="P19" s="77"/>
      <c r="Q19" s="197">
        <v>21980</v>
      </c>
      <c r="R19" s="211">
        <v>0.06369426751592357</v>
      </c>
    </row>
    <row r="20" spans="1:18" s="4" customFormat="1" ht="15">
      <c r="A20" s="4" t="s">
        <v>14</v>
      </c>
      <c r="B20" s="95">
        <v>14</v>
      </c>
      <c r="C20" s="95">
        <v>19</v>
      </c>
      <c r="D20" s="95">
        <v>14</v>
      </c>
      <c r="E20" s="95">
        <v>19</v>
      </c>
      <c r="F20" s="95">
        <v>23</v>
      </c>
      <c r="G20" s="95">
        <v>26</v>
      </c>
      <c r="H20" s="95">
        <v>35</v>
      </c>
      <c r="I20" s="95">
        <v>29</v>
      </c>
      <c r="J20" s="95">
        <v>53</v>
      </c>
      <c r="K20" s="95">
        <v>44</v>
      </c>
      <c r="L20" s="95">
        <v>34</v>
      </c>
      <c r="N20" s="95">
        <v>21</v>
      </c>
      <c r="O20" s="95">
        <f t="shared" si="0"/>
        <v>39</v>
      </c>
      <c r="P20" s="77"/>
      <c r="Q20" s="197">
        <v>396942</v>
      </c>
      <c r="R20" s="211">
        <v>0.09825112988799371</v>
      </c>
    </row>
    <row r="21" spans="1:18" s="4" customFormat="1" ht="15">
      <c r="A21" s="4" t="s">
        <v>15</v>
      </c>
      <c r="B21" s="95">
        <v>0</v>
      </c>
      <c r="C21" s="95">
        <v>1</v>
      </c>
      <c r="D21" s="95">
        <v>1</v>
      </c>
      <c r="E21" s="95">
        <v>1</v>
      </c>
      <c r="F21" s="95">
        <v>0</v>
      </c>
      <c r="G21" s="95">
        <v>1</v>
      </c>
      <c r="H21" s="95">
        <v>1</v>
      </c>
      <c r="I21" s="95">
        <v>0</v>
      </c>
      <c r="J21" s="95">
        <v>3</v>
      </c>
      <c r="K21" s="95">
        <v>2</v>
      </c>
      <c r="L21" s="95">
        <v>1</v>
      </c>
      <c r="M21" s="57"/>
      <c r="N21" s="95">
        <v>0.2</v>
      </c>
      <c r="O21" s="95">
        <f t="shared" si="0"/>
        <v>1.4</v>
      </c>
      <c r="P21" s="77"/>
      <c r="Q21" s="197">
        <v>26200</v>
      </c>
      <c r="R21" s="211">
        <v>0.05343511450381679</v>
      </c>
    </row>
    <row r="22" spans="2:18" s="4" customFormat="1" ht="15">
      <c r="B22" s="60"/>
      <c r="C22" s="60"/>
      <c r="D22" s="60"/>
      <c r="E22" s="60"/>
      <c r="F22" s="60"/>
      <c r="G22" s="60"/>
      <c r="Q22" s="79"/>
      <c r="R22" s="163"/>
    </row>
    <row r="23" spans="1:18" s="4" customFormat="1" ht="18">
      <c r="A23" s="4" t="s">
        <v>141</v>
      </c>
      <c r="B23" s="95">
        <v>31</v>
      </c>
      <c r="C23" s="95">
        <v>22</v>
      </c>
      <c r="D23" s="95">
        <v>31</v>
      </c>
      <c r="E23" s="95">
        <v>27</v>
      </c>
      <c r="F23" s="95">
        <v>35</v>
      </c>
      <c r="G23" s="95">
        <v>29</v>
      </c>
      <c r="H23" s="95">
        <v>36</v>
      </c>
      <c r="I23" s="120" t="s">
        <v>89</v>
      </c>
      <c r="J23" s="120" t="s">
        <v>89</v>
      </c>
      <c r="K23" s="120" t="s">
        <v>89</v>
      </c>
      <c r="L23" s="120" t="s">
        <v>89</v>
      </c>
      <c r="N23" s="120" t="s">
        <v>89</v>
      </c>
      <c r="O23" s="120" t="s">
        <v>89</v>
      </c>
      <c r="P23" s="80"/>
      <c r="Q23" s="120" t="s">
        <v>89</v>
      </c>
      <c r="R23" s="80" t="s">
        <v>89</v>
      </c>
    </row>
    <row r="24" spans="1:18" s="4" customFormat="1" ht="15">
      <c r="A24" s="4" t="s">
        <v>41</v>
      </c>
      <c r="B24" s="95">
        <v>28</v>
      </c>
      <c r="C24" s="95">
        <v>21</v>
      </c>
      <c r="D24" s="95">
        <v>26</v>
      </c>
      <c r="E24" s="95">
        <v>24</v>
      </c>
      <c r="F24" s="95">
        <v>31</v>
      </c>
      <c r="G24" s="95">
        <v>26</v>
      </c>
      <c r="H24" s="95">
        <v>35</v>
      </c>
      <c r="I24" s="120" t="s">
        <v>89</v>
      </c>
      <c r="J24" s="120" t="s">
        <v>89</v>
      </c>
      <c r="K24" s="120" t="s">
        <v>89</v>
      </c>
      <c r="L24" s="120" t="s">
        <v>89</v>
      </c>
      <c r="N24" s="120" t="s">
        <v>89</v>
      </c>
      <c r="O24" s="120" t="s">
        <v>89</v>
      </c>
      <c r="P24" s="80"/>
      <c r="Q24" s="120" t="s">
        <v>89</v>
      </c>
      <c r="R24" s="80" t="s">
        <v>89</v>
      </c>
    </row>
    <row r="25" spans="1:18" s="4" customFormat="1" ht="15">
      <c r="A25" s="4" t="s">
        <v>42</v>
      </c>
      <c r="B25" s="95">
        <v>3</v>
      </c>
      <c r="C25" s="95">
        <v>1</v>
      </c>
      <c r="D25" s="95">
        <v>5</v>
      </c>
      <c r="E25" s="95">
        <v>3</v>
      </c>
      <c r="F25" s="95">
        <v>4</v>
      </c>
      <c r="G25" s="95">
        <v>3</v>
      </c>
      <c r="H25" s="95">
        <v>1</v>
      </c>
      <c r="I25" s="120" t="s">
        <v>89</v>
      </c>
      <c r="J25" s="120" t="s">
        <v>89</v>
      </c>
      <c r="K25" s="120" t="s">
        <v>89</v>
      </c>
      <c r="L25" s="120" t="s">
        <v>89</v>
      </c>
      <c r="N25" s="120" t="s">
        <v>89</v>
      </c>
      <c r="O25" s="120" t="s">
        <v>89</v>
      </c>
      <c r="P25" s="80"/>
      <c r="Q25" s="120" t="s">
        <v>89</v>
      </c>
      <c r="R25" s="80" t="s">
        <v>89</v>
      </c>
    </row>
    <row r="26" spans="1:18" s="4" customFormat="1" ht="18">
      <c r="A26" s="4" t="s">
        <v>142</v>
      </c>
      <c r="B26" s="95">
        <v>104</v>
      </c>
      <c r="C26" s="95">
        <v>96</v>
      </c>
      <c r="D26" s="95">
        <v>126</v>
      </c>
      <c r="E26" s="95">
        <v>107</v>
      </c>
      <c r="F26" s="95">
        <v>120</v>
      </c>
      <c r="G26" s="95">
        <v>85</v>
      </c>
      <c r="H26" s="95">
        <v>127</v>
      </c>
      <c r="I26" s="120" t="s">
        <v>89</v>
      </c>
      <c r="J26" s="120" t="s">
        <v>89</v>
      </c>
      <c r="K26" s="120" t="s">
        <v>89</v>
      </c>
      <c r="L26" s="120" t="s">
        <v>89</v>
      </c>
      <c r="N26" s="120" t="s">
        <v>89</v>
      </c>
      <c r="O26" s="120" t="s">
        <v>89</v>
      </c>
      <c r="P26" s="80"/>
      <c r="Q26" s="120" t="s">
        <v>89</v>
      </c>
      <c r="R26" s="80" t="s">
        <v>89</v>
      </c>
    </row>
    <row r="27" spans="1:18" s="4" customFormat="1" ht="18">
      <c r="A27" s="4" t="s">
        <v>143</v>
      </c>
      <c r="B27" s="95">
        <v>1</v>
      </c>
      <c r="C27" s="95">
        <v>5</v>
      </c>
      <c r="D27" s="95">
        <v>8</v>
      </c>
      <c r="E27" s="95">
        <v>7</v>
      </c>
      <c r="F27" s="95">
        <v>8</v>
      </c>
      <c r="G27" s="95">
        <v>10</v>
      </c>
      <c r="H27" s="95">
        <v>11</v>
      </c>
      <c r="I27" s="120" t="s">
        <v>89</v>
      </c>
      <c r="J27" s="120" t="s">
        <v>89</v>
      </c>
      <c r="K27" s="120" t="s">
        <v>89</v>
      </c>
      <c r="L27" s="120" t="s">
        <v>89</v>
      </c>
      <c r="N27" s="120" t="s">
        <v>89</v>
      </c>
      <c r="O27" s="120" t="s">
        <v>89</v>
      </c>
      <c r="P27" s="80"/>
      <c r="Q27" s="120" t="s">
        <v>89</v>
      </c>
      <c r="R27" s="80" t="s">
        <v>89</v>
      </c>
    </row>
    <row r="28" spans="1:18" s="4" customFormat="1" ht="3.75" customHeight="1">
      <c r="A28" s="12"/>
      <c r="B28" s="12"/>
      <c r="C28" s="12"/>
      <c r="D28" s="12"/>
      <c r="E28" s="12"/>
      <c r="F28" s="12"/>
      <c r="G28" s="12"/>
      <c r="H28" s="12"/>
      <c r="I28" s="12"/>
      <c r="J28" s="12"/>
      <c r="K28" s="12"/>
      <c r="L28" s="12"/>
      <c r="M28" s="12"/>
      <c r="N28" s="12"/>
      <c r="O28" s="12"/>
      <c r="P28" s="12"/>
      <c r="Q28" s="12"/>
      <c r="R28" s="12"/>
    </row>
    <row r="29" ht="15">
      <c r="A29" s="136" t="s">
        <v>285</v>
      </c>
    </row>
    <row r="30" spans="1:8" ht="15">
      <c r="A30" s="136" t="s">
        <v>144</v>
      </c>
      <c r="G30" s="78"/>
      <c r="H30" s="78"/>
    </row>
    <row r="31" ht="11.25" customHeight="1">
      <c r="A31" s="136" t="s">
        <v>145</v>
      </c>
    </row>
  </sheetData>
  <printOptions horizontalCentered="1"/>
  <pageMargins left="0.3937007874015748" right="0.3937007874015748" top="0.7874015748031497" bottom="0.7874015748031497" header="0.38" footer="0"/>
  <pageSetup fitToHeight="2" fitToWidth="1" horizontalDpi="300" verticalDpi="300" orientation="landscape" paperSize="9" scale="89" r:id="rId1"/>
</worksheet>
</file>

<file path=xl/worksheets/sheet12.xml><?xml version="1.0" encoding="utf-8"?>
<worksheet xmlns="http://schemas.openxmlformats.org/spreadsheetml/2006/main" xmlns:r="http://schemas.openxmlformats.org/officeDocument/2006/relationships">
  <sheetPr>
    <pageSetUpPr fitToPage="1"/>
  </sheetPr>
  <dimension ref="A1:O28"/>
  <sheetViews>
    <sheetView workbookViewId="0" topLeftCell="A1">
      <selection activeCell="A1" sqref="A1"/>
    </sheetView>
  </sheetViews>
  <sheetFormatPr defaultColWidth="9.33203125" defaultRowHeight="11.25" customHeight="1"/>
  <cols>
    <col min="1" max="1" width="33.33203125" style="2" customWidth="1"/>
    <col min="2" max="2" width="19" style="2" bestFit="1" customWidth="1"/>
    <col min="3" max="3" width="19.66015625" style="2" bestFit="1" customWidth="1"/>
    <col min="4" max="4" width="15" style="2" bestFit="1" customWidth="1"/>
    <col min="5" max="5" width="20" style="2" bestFit="1" customWidth="1"/>
    <col min="6" max="6" width="15" style="2" bestFit="1" customWidth="1"/>
    <col min="7" max="7" width="19.83203125" style="3" bestFit="1" customWidth="1"/>
    <col min="8" max="10" width="12.66015625" style="2" customWidth="1"/>
    <col min="11" max="16384" width="9.16015625" style="2" customWidth="1"/>
  </cols>
  <sheetData>
    <row r="1" spans="1:7" s="1" customFormat="1" ht="18" customHeight="1">
      <c r="A1" s="6" t="s">
        <v>263</v>
      </c>
      <c r="B1" s="5"/>
      <c r="C1" s="5"/>
      <c r="D1" s="5"/>
      <c r="E1" s="5"/>
      <c r="F1" s="5"/>
      <c r="G1" s="8"/>
    </row>
    <row r="2" spans="1:7" s="1" customFormat="1" ht="3" customHeight="1">
      <c r="A2" s="6"/>
      <c r="B2" s="5"/>
      <c r="C2" s="5"/>
      <c r="D2" s="5"/>
      <c r="E2" s="5"/>
      <c r="F2" s="5"/>
      <c r="G2" s="9"/>
    </row>
    <row r="3" spans="1:7" s="1" customFormat="1" ht="15.75">
      <c r="A3" s="13"/>
      <c r="B3" s="14"/>
      <c r="C3" s="231" t="s">
        <v>34</v>
      </c>
      <c r="D3" s="231"/>
      <c r="E3" s="231"/>
      <c r="F3" s="231"/>
      <c r="G3" s="231"/>
    </row>
    <row r="4" spans="1:7" s="1" customFormat="1" ht="15.75">
      <c r="A4" s="15" t="s">
        <v>43</v>
      </c>
      <c r="B4" s="16" t="s">
        <v>45</v>
      </c>
      <c r="C4" s="17" t="s">
        <v>22</v>
      </c>
      <c r="D4" s="17" t="s">
        <v>23</v>
      </c>
      <c r="E4" s="17" t="s">
        <v>25</v>
      </c>
      <c r="F4" s="17" t="s">
        <v>27</v>
      </c>
      <c r="G4" s="17" t="s">
        <v>33</v>
      </c>
    </row>
    <row r="5" spans="1:7" s="1" customFormat="1" ht="15.75">
      <c r="A5" s="16" t="s">
        <v>2</v>
      </c>
      <c r="B5" s="16"/>
      <c r="C5" s="17"/>
      <c r="D5" s="17" t="s">
        <v>24</v>
      </c>
      <c r="E5" s="17" t="s">
        <v>26</v>
      </c>
      <c r="F5" s="17" t="s">
        <v>28</v>
      </c>
      <c r="G5" s="17" t="s">
        <v>44</v>
      </c>
    </row>
    <row r="6" spans="1:7" s="1" customFormat="1" ht="15.75">
      <c r="A6" s="19"/>
      <c r="B6" s="20"/>
      <c r="C6" s="115" t="s">
        <v>32</v>
      </c>
      <c r="D6" s="115" t="s">
        <v>29</v>
      </c>
      <c r="E6" s="115" t="s">
        <v>30</v>
      </c>
      <c r="F6" s="115" t="s">
        <v>39</v>
      </c>
      <c r="G6" s="116" t="s">
        <v>31</v>
      </c>
    </row>
    <row r="7" spans="1:15" s="44" customFormat="1" ht="19.5" customHeight="1">
      <c r="A7" s="43" t="s">
        <v>3</v>
      </c>
      <c r="B7" s="205">
        <v>485</v>
      </c>
      <c r="C7" s="205">
        <v>312</v>
      </c>
      <c r="D7" s="205">
        <v>67</v>
      </c>
      <c r="E7" s="205">
        <v>28</v>
      </c>
      <c r="F7" s="205">
        <v>0</v>
      </c>
      <c r="G7" s="205">
        <v>78</v>
      </c>
      <c r="H7" s="205"/>
      <c r="I7" s="205"/>
      <c r="J7" s="205"/>
      <c r="K7" s="2"/>
      <c r="L7" s="2"/>
      <c r="M7" s="2"/>
      <c r="N7" s="2"/>
      <c r="O7" s="2"/>
    </row>
    <row r="8" spans="1:15" s="44" customFormat="1" ht="9" customHeight="1">
      <c r="A8" s="43"/>
      <c r="B8" s="212"/>
      <c r="C8" s="212"/>
      <c r="D8" s="212"/>
      <c r="E8" s="212"/>
      <c r="F8" s="181"/>
      <c r="G8" s="212"/>
      <c r="H8" s="72"/>
      <c r="I8" s="73"/>
      <c r="J8" s="2"/>
      <c r="K8" s="2"/>
      <c r="L8" s="2"/>
      <c r="M8" s="2"/>
      <c r="N8" s="2"/>
      <c r="O8" s="2"/>
    </row>
    <row r="9" spans="1:8" ht="15">
      <c r="A9" s="4" t="s">
        <v>4</v>
      </c>
      <c r="B9" s="206">
        <v>31</v>
      </c>
      <c r="C9" s="206">
        <v>23</v>
      </c>
      <c r="D9" s="206">
        <v>5</v>
      </c>
      <c r="E9" s="206">
        <v>3</v>
      </c>
      <c r="F9" s="206">
        <v>0</v>
      </c>
      <c r="G9" s="206">
        <v>0</v>
      </c>
      <c r="H9" s="72"/>
    </row>
    <row r="10" spans="1:8" ht="15">
      <c r="A10" s="4" t="s">
        <v>5</v>
      </c>
      <c r="B10" s="206">
        <v>9</v>
      </c>
      <c r="C10" s="206">
        <v>8</v>
      </c>
      <c r="D10" s="206">
        <v>0</v>
      </c>
      <c r="E10" s="206">
        <v>0</v>
      </c>
      <c r="F10" s="206">
        <v>0</v>
      </c>
      <c r="G10" s="206">
        <v>1</v>
      </c>
      <c r="H10" s="72"/>
    </row>
    <row r="11" spans="1:8" ht="15">
      <c r="A11" s="4" t="s">
        <v>6</v>
      </c>
      <c r="B11" s="206">
        <v>6</v>
      </c>
      <c r="C11" s="206">
        <v>0</v>
      </c>
      <c r="D11" s="206">
        <v>1</v>
      </c>
      <c r="E11" s="206">
        <v>3</v>
      </c>
      <c r="F11" s="206">
        <v>0</v>
      </c>
      <c r="G11" s="206">
        <v>2</v>
      </c>
      <c r="H11" s="72"/>
    </row>
    <row r="12" spans="1:8" ht="15">
      <c r="A12" s="4" t="s">
        <v>7</v>
      </c>
      <c r="B12" s="206">
        <v>35</v>
      </c>
      <c r="C12" s="206">
        <v>16</v>
      </c>
      <c r="D12" s="206">
        <v>15</v>
      </c>
      <c r="E12" s="206">
        <v>1</v>
      </c>
      <c r="F12" s="206">
        <v>0</v>
      </c>
      <c r="G12" s="206">
        <v>3</v>
      </c>
      <c r="H12" s="72"/>
    </row>
    <row r="13" spans="1:8" ht="15">
      <c r="A13" s="4" t="s">
        <v>8</v>
      </c>
      <c r="B13" s="206">
        <v>18</v>
      </c>
      <c r="C13" s="206">
        <v>10</v>
      </c>
      <c r="D13" s="206">
        <v>1</v>
      </c>
      <c r="E13" s="206">
        <v>0</v>
      </c>
      <c r="F13" s="206">
        <v>0</v>
      </c>
      <c r="G13" s="206">
        <v>7</v>
      </c>
      <c r="H13" s="72"/>
    </row>
    <row r="14" spans="1:8" ht="15">
      <c r="A14" s="4" t="s">
        <v>9</v>
      </c>
      <c r="B14" s="206">
        <v>44</v>
      </c>
      <c r="C14" s="206">
        <v>34</v>
      </c>
      <c r="D14" s="206">
        <v>6</v>
      </c>
      <c r="E14" s="206">
        <v>0</v>
      </c>
      <c r="F14" s="206">
        <v>0</v>
      </c>
      <c r="G14" s="206">
        <v>4</v>
      </c>
      <c r="H14" s="72"/>
    </row>
    <row r="15" spans="1:8" ht="15">
      <c r="A15" s="4" t="s">
        <v>102</v>
      </c>
      <c r="B15" s="206">
        <v>167</v>
      </c>
      <c r="C15" s="206">
        <v>118</v>
      </c>
      <c r="D15" s="206">
        <v>25</v>
      </c>
      <c r="E15" s="206">
        <v>6</v>
      </c>
      <c r="F15" s="206">
        <v>0</v>
      </c>
      <c r="G15" s="206">
        <v>18</v>
      </c>
      <c r="H15" s="72"/>
    </row>
    <row r="16" spans="1:8" ht="15">
      <c r="A16" s="4" t="s">
        <v>62</v>
      </c>
      <c r="B16" s="206">
        <v>10</v>
      </c>
      <c r="C16" s="206">
        <v>6</v>
      </c>
      <c r="D16" s="206">
        <v>1</v>
      </c>
      <c r="E16" s="206">
        <v>1</v>
      </c>
      <c r="F16" s="206">
        <v>0</v>
      </c>
      <c r="G16" s="206">
        <v>2</v>
      </c>
      <c r="H16" s="72"/>
    </row>
    <row r="17" spans="1:8" ht="15">
      <c r="A17" s="4" t="s">
        <v>10</v>
      </c>
      <c r="B17" s="206">
        <v>53</v>
      </c>
      <c r="C17" s="206">
        <v>29</v>
      </c>
      <c r="D17" s="206">
        <v>4</v>
      </c>
      <c r="E17" s="206">
        <v>6</v>
      </c>
      <c r="F17" s="206">
        <v>0</v>
      </c>
      <c r="G17" s="206">
        <v>14</v>
      </c>
      <c r="H17" s="72"/>
    </row>
    <row r="18" spans="1:8" ht="15">
      <c r="A18" s="4" t="s">
        <v>11</v>
      </c>
      <c r="B18" s="206">
        <v>73</v>
      </c>
      <c r="C18" s="206">
        <v>40</v>
      </c>
      <c r="D18" s="206">
        <v>3</v>
      </c>
      <c r="E18" s="206">
        <v>6</v>
      </c>
      <c r="F18" s="206">
        <v>0</v>
      </c>
      <c r="G18" s="206">
        <v>24</v>
      </c>
      <c r="H18" s="72"/>
    </row>
    <row r="19" spans="1:8" ht="15">
      <c r="A19" s="4" t="s">
        <v>12</v>
      </c>
      <c r="B19" s="206">
        <v>2</v>
      </c>
      <c r="C19" s="206">
        <v>0</v>
      </c>
      <c r="D19" s="206">
        <v>0</v>
      </c>
      <c r="E19" s="206">
        <v>0</v>
      </c>
      <c r="F19" s="206">
        <v>0</v>
      </c>
      <c r="G19" s="206">
        <v>2</v>
      </c>
      <c r="H19" s="72"/>
    </row>
    <row r="20" spans="1:8" ht="15">
      <c r="A20" s="4" t="s">
        <v>13</v>
      </c>
      <c r="B20" s="206">
        <v>2</v>
      </c>
      <c r="C20" s="206">
        <v>1</v>
      </c>
      <c r="D20" s="206">
        <v>0</v>
      </c>
      <c r="E20" s="206">
        <v>0</v>
      </c>
      <c r="F20" s="206">
        <v>0</v>
      </c>
      <c r="G20" s="206">
        <v>1</v>
      </c>
      <c r="H20" s="72"/>
    </row>
    <row r="21" spans="1:8" ht="15">
      <c r="A21" s="4" t="s">
        <v>14</v>
      </c>
      <c r="B21" s="206">
        <v>34</v>
      </c>
      <c r="C21" s="206">
        <v>27</v>
      </c>
      <c r="D21" s="206">
        <v>5</v>
      </c>
      <c r="E21" s="206">
        <v>2</v>
      </c>
      <c r="F21" s="206">
        <v>0</v>
      </c>
      <c r="G21" s="206">
        <v>0</v>
      </c>
      <c r="H21" s="72"/>
    </row>
    <row r="22" spans="1:8" ht="15">
      <c r="A22" s="4" t="s">
        <v>15</v>
      </c>
      <c r="B22" s="206">
        <v>1</v>
      </c>
      <c r="C22" s="206">
        <v>0</v>
      </c>
      <c r="D22" s="206">
        <v>1</v>
      </c>
      <c r="E22" s="206">
        <v>0</v>
      </c>
      <c r="F22" s="206">
        <v>0</v>
      </c>
      <c r="G22" s="206">
        <v>0</v>
      </c>
      <c r="H22" s="72"/>
    </row>
    <row r="23" spans="1:7" ht="3.75" customHeight="1">
      <c r="A23" s="74"/>
      <c r="B23" s="74"/>
      <c r="C23" s="74"/>
      <c r="D23" s="74"/>
      <c r="E23" s="74"/>
      <c r="F23" s="74"/>
      <c r="G23" s="74"/>
    </row>
    <row r="24" spans="1:7" ht="11.25" customHeight="1">
      <c r="A24" s="45"/>
      <c r="B24" s="75"/>
      <c r="C24" s="75"/>
      <c r="D24" s="75"/>
      <c r="E24" s="76"/>
      <c r="F24" s="76"/>
      <c r="G24" s="76"/>
    </row>
    <row r="25" spans="1:7" ht="11.25" customHeight="1">
      <c r="A25" s="45"/>
      <c r="B25" s="75"/>
      <c r="C25" s="75"/>
      <c r="D25" s="75"/>
      <c r="E25" s="76"/>
      <c r="F25" s="76"/>
      <c r="G25" s="76"/>
    </row>
    <row r="26" spans="1:7" ht="11.25" customHeight="1">
      <c r="A26" s="28"/>
      <c r="B26" s="76"/>
      <c r="C26" s="76"/>
      <c r="D26" s="76"/>
      <c r="E26" s="76"/>
      <c r="F26" s="76"/>
      <c r="G26" s="76"/>
    </row>
    <row r="27" spans="2:7" ht="11.25" customHeight="1">
      <c r="B27" s="50"/>
      <c r="C27" s="50"/>
      <c r="D27" s="50"/>
      <c r="E27" s="50"/>
      <c r="F27" s="50"/>
      <c r="G27" s="50"/>
    </row>
    <row r="28" spans="2:7" ht="11.25" customHeight="1">
      <c r="B28" s="50"/>
      <c r="C28" s="50"/>
      <c r="D28" s="50"/>
      <c r="E28" s="50"/>
      <c r="F28" s="50"/>
      <c r="G28" s="50"/>
    </row>
  </sheetData>
  <mergeCells count="1">
    <mergeCell ref="C3:G3"/>
  </mergeCells>
  <printOptions horizontalCentered="1"/>
  <pageMargins left="0.3937007874015748" right="0.3937007874015748" top="0.7874015748031497" bottom="0.7874015748031497" header="0.38" footer="0"/>
  <pageSetup fitToHeight="1" fitToWidth="1" horizontalDpi="300" verticalDpi="300" orientation="portrait" paperSize="9" scale="85" r:id="rId1"/>
</worksheet>
</file>

<file path=xl/worksheets/sheet13.xml><?xml version="1.0" encoding="utf-8"?>
<worksheet xmlns="http://schemas.openxmlformats.org/spreadsheetml/2006/main" xmlns:r="http://schemas.openxmlformats.org/officeDocument/2006/relationships">
  <sheetPr>
    <pageSetUpPr fitToPage="1"/>
  </sheetPr>
  <dimension ref="A1:J38"/>
  <sheetViews>
    <sheetView workbookViewId="0" topLeftCell="A1">
      <selection activeCell="A1" sqref="A1"/>
    </sheetView>
  </sheetViews>
  <sheetFormatPr defaultColWidth="9.33203125" defaultRowHeight="11.25" customHeight="1"/>
  <cols>
    <col min="1" max="1" width="33" style="2" customWidth="1"/>
    <col min="2" max="2" width="15.5" style="2" bestFit="1" customWidth="1"/>
    <col min="3" max="3" width="15.83203125" style="2" bestFit="1" customWidth="1"/>
    <col min="4" max="4" width="12.66015625" style="2" customWidth="1"/>
    <col min="5" max="5" width="14.16015625" style="2" bestFit="1" customWidth="1"/>
    <col min="6" max="6" width="10.83203125" style="2" bestFit="1" customWidth="1"/>
    <col min="7" max="7" width="13.5" style="2" customWidth="1"/>
    <col min="8" max="8" width="13.33203125" style="2" customWidth="1"/>
    <col min="9" max="9" width="12.33203125" style="3" bestFit="1" customWidth="1"/>
    <col min="10" max="10" width="14.83203125" style="2" customWidth="1"/>
    <col min="11" max="16384" width="9.16015625" style="2" customWidth="1"/>
  </cols>
  <sheetData>
    <row r="1" spans="1:9" ht="19.5" customHeight="1">
      <c r="A1" s="6" t="s">
        <v>264</v>
      </c>
      <c r="B1" s="39"/>
      <c r="C1" s="39"/>
      <c r="D1" s="39"/>
      <c r="E1" s="39"/>
      <c r="F1" s="39"/>
      <c r="G1" s="39"/>
      <c r="I1" s="39"/>
    </row>
    <row r="2" spans="1:9" ht="4.5" customHeight="1">
      <c r="A2" s="40"/>
      <c r="B2" s="40"/>
      <c r="C2" s="40"/>
      <c r="D2" s="141"/>
      <c r="E2" s="141"/>
      <c r="F2" s="141"/>
      <c r="G2" s="40"/>
      <c r="H2" s="40"/>
      <c r="I2" s="141"/>
    </row>
    <row r="3" spans="1:10" ht="23.25" customHeight="1">
      <c r="A3" s="125" t="s">
        <v>43</v>
      </c>
      <c r="B3" s="125" t="s">
        <v>139</v>
      </c>
      <c r="C3" s="125" t="s">
        <v>134</v>
      </c>
      <c r="D3" s="152" t="s">
        <v>121</v>
      </c>
      <c r="E3" s="153"/>
      <c r="F3" s="153"/>
      <c r="G3" s="126" t="s">
        <v>20</v>
      </c>
      <c r="H3" s="127" t="s">
        <v>21</v>
      </c>
      <c r="I3" s="127" t="s">
        <v>124</v>
      </c>
      <c r="J3" s="127" t="s">
        <v>40</v>
      </c>
    </row>
    <row r="4" spans="1:9" ht="18.75">
      <c r="A4" s="41" t="s">
        <v>2</v>
      </c>
      <c r="B4" s="38" t="s">
        <v>108</v>
      </c>
      <c r="C4" s="38" t="s">
        <v>135</v>
      </c>
      <c r="D4" s="41" t="s">
        <v>136</v>
      </c>
      <c r="E4" s="139" t="s">
        <v>122</v>
      </c>
      <c r="I4" s="42" t="s">
        <v>125</v>
      </c>
    </row>
    <row r="5" spans="1:9" ht="15.75">
      <c r="A5" s="41"/>
      <c r="B5" s="38"/>
      <c r="D5" s="38" t="s">
        <v>137</v>
      </c>
      <c r="E5" s="41" t="s">
        <v>128</v>
      </c>
      <c r="F5" s="41" t="s">
        <v>126</v>
      </c>
      <c r="I5" s="2"/>
    </row>
    <row r="6" spans="1:9" ht="15.75">
      <c r="A6" s="41"/>
      <c r="B6" s="38"/>
      <c r="D6" s="38" t="s">
        <v>138</v>
      </c>
      <c r="E6" s="41" t="s">
        <v>127</v>
      </c>
      <c r="F6" s="41" t="s">
        <v>127</v>
      </c>
      <c r="I6" s="2"/>
    </row>
    <row r="7" spans="1:10" ht="4.5" customHeight="1">
      <c r="A7" s="20"/>
      <c r="B7" s="20"/>
      <c r="C7" s="20"/>
      <c r="D7" s="20"/>
      <c r="E7" s="20"/>
      <c r="F7" s="20"/>
      <c r="G7" s="20"/>
      <c r="H7" s="20"/>
      <c r="I7" s="20"/>
      <c r="J7" s="20"/>
    </row>
    <row r="8" spans="1:10" s="44" customFormat="1" ht="23.25" customHeight="1">
      <c r="A8" s="43" t="s">
        <v>3</v>
      </c>
      <c r="B8" s="205">
        <v>254</v>
      </c>
      <c r="C8" s="205">
        <v>174</v>
      </c>
      <c r="D8" s="205">
        <v>122</v>
      </c>
      <c r="E8" s="205">
        <v>93</v>
      </c>
      <c r="F8" s="205">
        <v>3</v>
      </c>
      <c r="G8" s="205">
        <v>33</v>
      </c>
      <c r="H8" s="205">
        <v>0</v>
      </c>
      <c r="I8" s="205">
        <v>3</v>
      </c>
      <c r="J8" s="205">
        <v>127</v>
      </c>
    </row>
    <row r="9" spans="1:10" s="44" customFormat="1" ht="9" customHeight="1">
      <c r="A9" s="43"/>
      <c r="B9" s="181"/>
      <c r="C9" s="181"/>
      <c r="D9" s="181"/>
      <c r="E9" s="181"/>
      <c r="F9" s="181"/>
      <c r="G9" s="181"/>
      <c r="H9" s="181"/>
      <c r="I9" s="181"/>
      <c r="J9" s="181"/>
    </row>
    <row r="10" spans="1:10" ht="15">
      <c r="A10" s="4" t="s">
        <v>4</v>
      </c>
      <c r="B10" s="206">
        <v>19</v>
      </c>
      <c r="C10" s="206">
        <v>11</v>
      </c>
      <c r="D10" s="206">
        <v>10</v>
      </c>
      <c r="E10" s="206">
        <v>10</v>
      </c>
      <c r="F10" s="206">
        <v>0</v>
      </c>
      <c r="G10" s="206">
        <v>1</v>
      </c>
      <c r="H10" s="206">
        <v>0</v>
      </c>
      <c r="I10" s="206">
        <v>0</v>
      </c>
      <c r="J10" s="206">
        <v>9</v>
      </c>
    </row>
    <row r="11" spans="1:10" ht="15">
      <c r="A11" s="4" t="s">
        <v>5</v>
      </c>
      <c r="B11" s="206">
        <v>7</v>
      </c>
      <c r="C11" s="206">
        <v>1</v>
      </c>
      <c r="D11" s="206">
        <v>6</v>
      </c>
      <c r="E11" s="206">
        <v>6</v>
      </c>
      <c r="F11" s="206">
        <v>0</v>
      </c>
      <c r="G11" s="206">
        <v>0</v>
      </c>
      <c r="H11" s="206">
        <v>0</v>
      </c>
      <c r="I11" s="206">
        <v>0</v>
      </c>
      <c r="J11" s="206">
        <v>5</v>
      </c>
    </row>
    <row r="12" spans="1:10" ht="15">
      <c r="A12" s="4" t="s">
        <v>6</v>
      </c>
      <c r="B12" s="206">
        <v>3</v>
      </c>
      <c r="C12" s="206">
        <v>2</v>
      </c>
      <c r="D12" s="206">
        <v>3</v>
      </c>
      <c r="E12" s="206">
        <v>3</v>
      </c>
      <c r="F12" s="206">
        <v>0</v>
      </c>
      <c r="G12" s="206">
        <v>0</v>
      </c>
      <c r="H12" s="206">
        <v>0</v>
      </c>
      <c r="I12" s="206">
        <v>0</v>
      </c>
      <c r="J12" s="206">
        <v>1</v>
      </c>
    </row>
    <row r="13" spans="1:10" ht="15">
      <c r="A13" s="4" t="s">
        <v>7</v>
      </c>
      <c r="B13" s="206">
        <v>20</v>
      </c>
      <c r="C13" s="206">
        <v>17</v>
      </c>
      <c r="D13" s="206">
        <v>6</v>
      </c>
      <c r="E13" s="206">
        <v>6</v>
      </c>
      <c r="F13" s="206">
        <v>0</v>
      </c>
      <c r="G13" s="206">
        <v>0</v>
      </c>
      <c r="H13" s="206">
        <v>0</v>
      </c>
      <c r="I13" s="206">
        <v>1</v>
      </c>
      <c r="J13" s="206">
        <v>6</v>
      </c>
    </row>
    <row r="14" spans="1:10" ht="15">
      <c r="A14" s="4" t="s">
        <v>8</v>
      </c>
      <c r="B14" s="206">
        <v>12</v>
      </c>
      <c r="C14" s="206">
        <v>3</v>
      </c>
      <c r="D14" s="206">
        <v>6</v>
      </c>
      <c r="E14" s="206">
        <v>6</v>
      </c>
      <c r="F14" s="206">
        <v>0</v>
      </c>
      <c r="G14" s="206">
        <v>1</v>
      </c>
      <c r="H14" s="206">
        <v>0</v>
      </c>
      <c r="I14" s="206">
        <v>0</v>
      </c>
      <c r="J14" s="206">
        <v>6</v>
      </c>
    </row>
    <row r="15" spans="1:10" ht="15">
      <c r="A15" s="4" t="s">
        <v>9</v>
      </c>
      <c r="B15" s="206">
        <v>14</v>
      </c>
      <c r="C15" s="206">
        <v>19</v>
      </c>
      <c r="D15" s="206">
        <v>33</v>
      </c>
      <c r="E15" s="206">
        <v>6</v>
      </c>
      <c r="F15" s="206">
        <v>1</v>
      </c>
      <c r="G15" s="206">
        <v>9</v>
      </c>
      <c r="H15" s="206">
        <v>0</v>
      </c>
      <c r="I15" s="206">
        <v>0</v>
      </c>
      <c r="J15" s="206">
        <v>16</v>
      </c>
    </row>
    <row r="16" spans="1:10" ht="15">
      <c r="A16" s="4" t="s">
        <v>102</v>
      </c>
      <c r="B16" s="206">
        <v>92</v>
      </c>
      <c r="C16" s="206">
        <v>63</v>
      </c>
      <c r="D16" s="206">
        <v>16</v>
      </c>
      <c r="E16" s="206">
        <v>15</v>
      </c>
      <c r="F16" s="206">
        <v>1</v>
      </c>
      <c r="G16" s="206">
        <v>15</v>
      </c>
      <c r="H16" s="206">
        <v>0</v>
      </c>
      <c r="I16" s="206">
        <v>1</v>
      </c>
      <c r="J16" s="206">
        <v>44</v>
      </c>
    </row>
    <row r="17" spans="1:10" ht="15">
      <c r="A17" s="4" t="s">
        <v>62</v>
      </c>
      <c r="B17" s="206">
        <v>7</v>
      </c>
      <c r="C17" s="206">
        <v>1</v>
      </c>
      <c r="D17" s="206">
        <v>1</v>
      </c>
      <c r="E17" s="206">
        <v>1</v>
      </c>
      <c r="F17" s="206">
        <v>0</v>
      </c>
      <c r="G17" s="206">
        <v>2</v>
      </c>
      <c r="H17" s="206">
        <v>0</v>
      </c>
      <c r="I17" s="206">
        <v>1</v>
      </c>
      <c r="J17" s="206">
        <v>2</v>
      </c>
    </row>
    <row r="18" spans="1:10" ht="15">
      <c r="A18" s="4" t="s">
        <v>10</v>
      </c>
      <c r="B18" s="206">
        <v>34</v>
      </c>
      <c r="C18" s="206">
        <v>15</v>
      </c>
      <c r="D18" s="206">
        <v>9</v>
      </c>
      <c r="E18" s="206">
        <v>9</v>
      </c>
      <c r="F18" s="206">
        <v>0</v>
      </c>
      <c r="G18" s="206">
        <v>3</v>
      </c>
      <c r="H18" s="206">
        <v>0</v>
      </c>
      <c r="I18" s="206">
        <v>0</v>
      </c>
      <c r="J18" s="206">
        <v>12</v>
      </c>
    </row>
    <row r="19" spans="1:10" ht="15">
      <c r="A19" s="4" t="s">
        <v>11</v>
      </c>
      <c r="B19" s="206">
        <v>26</v>
      </c>
      <c r="C19" s="206">
        <v>33</v>
      </c>
      <c r="D19" s="206">
        <v>23</v>
      </c>
      <c r="E19" s="206">
        <v>23</v>
      </c>
      <c r="F19" s="206">
        <v>1</v>
      </c>
      <c r="G19" s="206">
        <v>2</v>
      </c>
      <c r="H19" s="206">
        <v>0</v>
      </c>
      <c r="I19" s="206">
        <v>0</v>
      </c>
      <c r="J19" s="206">
        <v>22</v>
      </c>
    </row>
    <row r="20" spans="1:10" ht="15">
      <c r="A20" s="4" t="s">
        <v>12</v>
      </c>
      <c r="B20" s="206">
        <v>0</v>
      </c>
      <c r="C20" s="206">
        <v>0</v>
      </c>
      <c r="D20" s="206">
        <v>0</v>
      </c>
      <c r="E20" s="206">
        <v>0</v>
      </c>
      <c r="F20" s="206">
        <v>0</v>
      </c>
      <c r="G20" s="206">
        <v>0</v>
      </c>
      <c r="H20" s="206">
        <v>0</v>
      </c>
      <c r="I20" s="206">
        <v>0</v>
      </c>
      <c r="J20" s="206">
        <v>0</v>
      </c>
    </row>
    <row r="21" spans="1:10" ht="15">
      <c r="A21" s="4" t="s">
        <v>13</v>
      </c>
      <c r="B21" s="206">
        <v>2</v>
      </c>
      <c r="C21" s="206">
        <v>0</v>
      </c>
      <c r="D21" s="206">
        <v>0</v>
      </c>
      <c r="E21" s="206">
        <v>0</v>
      </c>
      <c r="F21" s="206">
        <v>0</v>
      </c>
      <c r="G21" s="206">
        <v>0</v>
      </c>
      <c r="H21" s="206">
        <v>0</v>
      </c>
      <c r="I21" s="206">
        <v>0</v>
      </c>
      <c r="J21" s="206">
        <v>1</v>
      </c>
    </row>
    <row r="22" spans="1:10" ht="15">
      <c r="A22" s="4" t="s">
        <v>14</v>
      </c>
      <c r="B22" s="206">
        <v>18</v>
      </c>
      <c r="C22" s="206">
        <v>9</v>
      </c>
      <c r="D22" s="206">
        <v>8</v>
      </c>
      <c r="E22" s="206">
        <v>8</v>
      </c>
      <c r="F22" s="206">
        <v>0</v>
      </c>
      <c r="G22" s="206">
        <v>0</v>
      </c>
      <c r="H22" s="206">
        <v>0</v>
      </c>
      <c r="I22" s="206">
        <v>0</v>
      </c>
      <c r="J22" s="206">
        <v>3</v>
      </c>
    </row>
    <row r="23" spans="1:10" ht="15">
      <c r="A23" s="4" t="s">
        <v>15</v>
      </c>
      <c r="B23" s="206">
        <v>0</v>
      </c>
      <c r="C23" s="206">
        <v>0</v>
      </c>
      <c r="D23" s="206">
        <v>1</v>
      </c>
      <c r="E23" s="206">
        <v>0</v>
      </c>
      <c r="F23" s="206">
        <v>0</v>
      </c>
      <c r="G23" s="206">
        <v>0</v>
      </c>
      <c r="H23" s="206">
        <v>0</v>
      </c>
      <c r="I23" s="206">
        <v>0</v>
      </c>
      <c r="J23" s="206">
        <v>0</v>
      </c>
    </row>
    <row r="24" spans="1:10" ht="4.5" customHeight="1">
      <c r="A24" s="68"/>
      <c r="B24" s="69"/>
      <c r="C24" s="70"/>
      <c r="D24" s="70"/>
      <c r="E24" s="70"/>
      <c r="F24" s="70"/>
      <c r="G24" s="70"/>
      <c r="H24" s="70"/>
      <c r="I24" s="70"/>
      <c r="J24" s="70"/>
    </row>
    <row r="25" spans="1:9" ht="15" customHeight="1">
      <c r="A25" s="145" t="s">
        <v>161</v>
      </c>
      <c r="B25" s="150"/>
      <c r="C25" s="150"/>
      <c r="D25" s="150"/>
      <c r="E25" s="150"/>
      <c r="F25" s="150"/>
      <c r="G25" s="150"/>
      <c r="H25" s="150"/>
      <c r="I25" s="150"/>
    </row>
    <row r="26" spans="1:9" ht="12.75" customHeight="1">
      <c r="A26" s="145" t="s">
        <v>160</v>
      </c>
      <c r="B26" s="140"/>
      <c r="C26" s="140"/>
      <c r="D26" s="140"/>
      <c r="E26" s="140"/>
      <c r="F26" s="140"/>
      <c r="G26" s="140"/>
      <c r="H26" s="140"/>
      <c r="I26" s="140"/>
    </row>
    <row r="27" spans="1:9" ht="12.75" customHeight="1">
      <c r="A27" s="145" t="s">
        <v>216</v>
      </c>
      <c r="B27" s="140"/>
      <c r="C27" s="140"/>
      <c r="D27" s="140"/>
      <c r="E27" s="140"/>
      <c r="F27" s="140"/>
      <c r="G27" s="140"/>
      <c r="H27" s="140"/>
      <c r="I27" s="140"/>
    </row>
    <row r="28" spans="1:9" ht="12.75" customHeight="1">
      <c r="A28" s="145" t="s">
        <v>164</v>
      </c>
      <c r="B28" s="140"/>
      <c r="C28" s="140"/>
      <c r="D28" s="140"/>
      <c r="E28" s="140"/>
      <c r="F28" s="140"/>
      <c r="G28" s="140"/>
      <c r="H28" s="140"/>
      <c r="I28" s="140"/>
    </row>
    <row r="29" spans="1:9" ht="12.75" customHeight="1">
      <c r="A29" s="162" t="s">
        <v>265</v>
      </c>
      <c r="B29" s="140"/>
      <c r="C29" s="140"/>
      <c r="D29" s="140"/>
      <c r="E29" s="140"/>
      <c r="F29" s="140"/>
      <c r="G29" s="140"/>
      <c r="H29" s="140"/>
      <c r="I29" s="140"/>
    </row>
    <row r="30" spans="1:9" ht="12.75" customHeight="1">
      <c r="A30" s="162" t="s">
        <v>286</v>
      </c>
      <c r="B30" s="140"/>
      <c r="C30" s="140"/>
      <c r="D30" s="140"/>
      <c r="E30" s="140"/>
      <c r="F30" s="140"/>
      <c r="G30" s="140"/>
      <c r="H30" s="140"/>
      <c r="I30" s="140"/>
    </row>
    <row r="31" spans="1:9" ht="12.75" customHeight="1">
      <c r="A31" s="156" t="s">
        <v>162</v>
      </c>
      <c r="B31" s="157"/>
      <c r="C31" s="157"/>
      <c r="D31" s="157"/>
      <c r="E31" s="157"/>
      <c r="F31" s="157"/>
      <c r="G31" s="157"/>
      <c r="H31" s="157"/>
      <c r="I31" s="157"/>
    </row>
    <row r="32" spans="1:9" ht="15">
      <c r="A32" s="97" t="s">
        <v>282</v>
      </c>
      <c r="B32" s="71"/>
      <c r="C32" s="71"/>
      <c r="D32" s="71"/>
      <c r="E32" s="71"/>
      <c r="F32" s="71"/>
      <c r="G32" s="71"/>
      <c r="H32" s="71"/>
      <c r="I32" s="71"/>
    </row>
    <row r="33" ht="15">
      <c r="A33" s="93"/>
    </row>
    <row r="35" spans="1:9" ht="11.25" customHeight="1">
      <c r="A35" s="234"/>
      <c r="B35" s="235"/>
      <c r="C35" s="235"/>
      <c r="D35" s="235"/>
      <c r="E35" s="235"/>
      <c r="F35" s="235"/>
      <c r="G35" s="235"/>
      <c r="H35" s="235"/>
      <c r="I35" s="235"/>
    </row>
    <row r="36" spans="1:9" ht="11.25" customHeight="1">
      <c r="A36" s="234"/>
      <c r="B36" s="235"/>
      <c r="C36" s="235"/>
      <c r="D36" s="235"/>
      <c r="E36" s="235"/>
      <c r="F36" s="235"/>
      <c r="G36" s="235"/>
      <c r="H36" s="235"/>
      <c r="I36" s="235"/>
    </row>
    <row r="37" spans="1:9" ht="11.25" customHeight="1">
      <c r="A37" s="234"/>
      <c r="B37" s="235"/>
      <c r="C37" s="235"/>
      <c r="D37" s="235"/>
      <c r="E37" s="235"/>
      <c r="F37" s="235"/>
      <c r="G37" s="235"/>
      <c r="H37" s="235"/>
      <c r="I37" s="235"/>
    </row>
    <row r="38" spans="1:9" ht="11.25" customHeight="1">
      <c r="A38" s="156"/>
      <c r="B38" s="157"/>
      <c r="C38" s="157"/>
      <c r="D38" s="157"/>
      <c r="E38" s="157"/>
      <c r="F38" s="157"/>
      <c r="G38" s="157"/>
      <c r="H38" s="157"/>
      <c r="I38" s="157"/>
    </row>
  </sheetData>
  <mergeCells count="3">
    <mergeCell ref="A35:I35"/>
    <mergeCell ref="A36:I36"/>
    <mergeCell ref="A37:I37"/>
  </mergeCells>
  <printOptions horizontalCentered="1"/>
  <pageMargins left="0.3937007874015748" right="0.3937007874015748" top="0.7874015748031497" bottom="0.7874015748031497" header="0.38" footer="0"/>
  <pageSetup fitToHeight="1" fitToWidth="1" horizontalDpi="300" verticalDpi="300" orientation="portrait" paperSize="9" scale="77" r:id="rId1"/>
</worksheet>
</file>

<file path=xl/worksheets/sheet14.xml><?xml version="1.0" encoding="utf-8"?>
<worksheet xmlns="http://schemas.openxmlformats.org/spreadsheetml/2006/main" xmlns:r="http://schemas.openxmlformats.org/officeDocument/2006/relationships">
  <sheetPr>
    <pageSetUpPr fitToPage="1"/>
  </sheetPr>
  <dimension ref="A1:R40"/>
  <sheetViews>
    <sheetView workbookViewId="0" topLeftCell="A1">
      <selection activeCell="A1" sqref="A1"/>
    </sheetView>
  </sheetViews>
  <sheetFormatPr defaultColWidth="9.33203125" defaultRowHeight="11.25" customHeight="1"/>
  <cols>
    <col min="1" max="1" width="26.66015625" style="2" customWidth="1"/>
    <col min="2" max="2" width="9.33203125" style="2" bestFit="1" customWidth="1"/>
    <col min="3" max="3" width="9.33203125" style="3" bestFit="1" customWidth="1"/>
    <col min="4" max="9" width="9.33203125" style="2" bestFit="1" customWidth="1"/>
    <col min="10" max="12" width="9.33203125" style="2" customWidth="1"/>
    <col min="13" max="13" width="2.16015625" style="2" customWidth="1"/>
    <col min="14" max="15" width="9.16015625" style="2" customWidth="1"/>
    <col min="16" max="16" width="2.16015625" style="2" customWidth="1"/>
    <col min="17" max="17" width="16.83203125" style="2" customWidth="1"/>
    <col min="18" max="18" width="15.83203125" style="2" customWidth="1"/>
    <col min="19" max="16384" width="9.16015625" style="2" customWidth="1"/>
  </cols>
  <sheetData>
    <row r="1" s="51" customFormat="1" ht="18" customHeight="1">
      <c r="A1" s="51" t="s">
        <v>266</v>
      </c>
    </row>
    <row r="2" s="51" customFormat="1" ht="6" customHeight="1"/>
    <row r="3" spans="1:18" s="51" customFormat="1" ht="15" customHeight="1">
      <c r="A3" s="128"/>
      <c r="B3" s="52"/>
      <c r="C3" s="52"/>
      <c r="D3" s="52"/>
      <c r="E3" s="52"/>
      <c r="F3" s="52"/>
      <c r="G3" s="52"/>
      <c r="H3" s="52"/>
      <c r="I3" s="52"/>
      <c r="J3" s="52"/>
      <c r="K3" s="52"/>
      <c r="L3" s="52"/>
      <c r="M3" s="121"/>
      <c r="N3" s="122" t="s">
        <v>87</v>
      </c>
      <c r="O3" s="123"/>
      <c r="P3" s="121"/>
      <c r="Q3" s="129"/>
      <c r="R3" s="124" t="s">
        <v>261</v>
      </c>
    </row>
    <row r="4" spans="1:18" s="51" customFormat="1" ht="47.25" customHeight="1">
      <c r="A4" s="53" t="s">
        <v>91</v>
      </c>
      <c r="B4" s="98">
        <v>2000</v>
      </c>
      <c r="C4" s="98">
        <v>2001</v>
      </c>
      <c r="D4" s="98">
        <v>2002</v>
      </c>
      <c r="E4" s="98">
        <v>2003</v>
      </c>
      <c r="F4" s="98">
        <v>2004</v>
      </c>
      <c r="G4" s="98">
        <v>2005</v>
      </c>
      <c r="H4" s="98">
        <v>2006</v>
      </c>
      <c r="I4" s="98">
        <v>2007</v>
      </c>
      <c r="J4" s="98">
        <v>2008</v>
      </c>
      <c r="K4" s="98">
        <v>2009</v>
      </c>
      <c r="L4" s="98">
        <v>2010</v>
      </c>
      <c r="N4" s="119" t="s">
        <v>88</v>
      </c>
      <c r="O4" s="119" t="s">
        <v>259</v>
      </c>
      <c r="P4" s="54"/>
      <c r="Q4" s="119" t="s">
        <v>260</v>
      </c>
      <c r="R4" s="54" t="s">
        <v>103</v>
      </c>
    </row>
    <row r="5" spans="1:18" s="51" customFormat="1" ht="6" customHeight="1">
      <c r="A5" s="55"/>
      <c r="B5" s="56"/>
      <c r="C5" s="56"/>
      <c r="D5" s="56"/>
      <c r="E5" s="56"/>
      <c r="F5" s="56"/>
      <c r="G5" s="56"/>
      <c r="H5" s="56"/>
      <c r="I5" s="56"/>
      <c r="J5" s="56"/>
      <c r="K5" s="56"/>
      <c r="L5" s="56"/>
      <c r="M5" s="56"/>
      <c r="N5" s="56"/>
      <c r="O5" s="56"/>
      <c r="P5" s="56"/>
      <c r="Q5" s="56"/>
      <c r="R5" s="56"/>
    </row>
    <row r="6" spans="1:18" s="51" customFormat="1" ht="19.5" customHeight="1">
      <c r="A6" s="51" t="s">
        <v>3</v>
      </c>
      <c r="B6" s="99">
        <v>292</v>
      </c>
      <c r="C6" s="99">
        <v>332</v>
      </c>
      <c r="D6" s="99">
        <v>382</v>
      </c>
      <c r="E6" s="99">
        <v>317</v>
      </c>
      <c r="F6" s="99">
        <v>356</v>
      </c>
      <c r="G6" s="99">
        <v>336</v>
      </c>
      <c r="H6" s="99">
        <v>421</v>
      </c>
      <c r="I6" s="99">
        <v>455</v>
      </c>
      <c r="J6" s="99">
        <v>574</v>
      </c>
      <c r="K6" s="99">
        <v>545</v>
      </c>
      <c r="L6" s="99">
        <v>485</v>
      </c>
      <c r="N6" s="99">
        <v>260</v>
      </c>
      <c r="O6" s="215">
        <f>AVERAGE(H6:L6)</f>
        <v>496</v>
      </c>
      <c r="P6" s="58"/>
      <c r="Q6" s="199">
        <v>5168500</v>
      </c>
      <c r="R6" s="210">
        <f>1000*O6/Q6</f>
        <v>0.09596594756699235</v>
      </c>
    </row>
    <row r="7" spans="1:18" s="4" customFormat="1" ht="6" customHeight="1">
      <c r="A7" s="2"/>
      <c r="B7" s="2"/>
      <c r="C7" s="3"/>
      <c r="D7" s="2"/>
      <c r="E7" s="2"/>
      <c r="F7" s="2"/>
      <c r="G7" s="2"/>
      <c r="I7" s="59"/>
      <c r="J7" s="59"/>
      <c r="K7" s="182"/>
      <c r="L7" s="214"/>
      <c r="O7" s="59"/>
      <c r="Q7" s="218"/>
      <c r="R7" s="211"/>
    </row>
    <row r="8" spans="1:18" ht="13.5" customHeight="1">
      <c r="A8" s="37" t="s">
        <v>76</v>
      </c>
      <c r="B8" s="100">
        <v>22</v>
      </c>
      <c r="C8" s="100">
        <v>32</v>
      </c>
      <c r="D8" s="100">
        <v>34</v>
      </c>
      <c r="E8" s="100">
        <v>21</v>
      </c>
      <c r="F8" s="100">
        <v>27</v>
      </c>
      <c r="G8" s="100">
        <v>11</v>
      </c>
      <c r="H8" s="100">
        <v>26</v>
      </c>
      <c r="I8" s="100">
        <v>23</v>
      </c>
      <c r="J8" s="100">
        <v>27</v>
      </c>
      <c r="K8" s="100">
        <v>27</v>
      </c>
      <c r="L8" s="100">
        <v>31</v>
      </c>
      <c r="N8" s="100">
        <v>20.2</v>
      </c>
      <c r="O8" s="216">
        <f>AVERAGE(H8:L8)</f>
        <v>26.8</v>
      </c>
      <c r="P8" s="61"/>
      <c r="Q8" s="61">
        <v>210400</v>
      </c>
      <c r="R8" s="211">
        <f>1000*O8/Q8</f>
        <v>0.12737642585551331</v>
      </c>
    </row>
    <row r="9" spans="1:18" ht="13.5" customHeight="1">
      <c r="A9" s="37" t="s">
        <v>75</v>
      </c>
      <c r="B9" s="100">
        <v>6</v>
      </c>
      <c r="C9" s="100">
        <v>14</v>
      </c>
      <c r="D9" s="100">
        <v>9</v>
      </c>
      <c r="E9" s="100">
        <v>13</v>
      </c>
      <c r="F9" s="100">
        <v>8</v>
      </c>
      <c r="G9" s="100">
        <v>10</v>
      </c>
      <c r="H9" s="100">
        <v>16</v>
      </c>
      <c r="I9" s="100">
        <v>17</v>
      </c>
      <c r="J9" s="100">
        <v>11</v>
      </c>
      <c r="K9" s="100">
        <v>18</v>
      </c>
      <c r="L9" s="100">
        <v>10</v>
      </c>
      <c r="N9" s="100">
        <v>6.8</v>
      </c>
      <c r="O9" s="216">
        <f aca="true" t="shared" si="0" ref="O9:O39">AVERAGE(H9:L9)</f>
        <v>14.4</v>
      </c>
      <c r="P9" s="61"/>
      <c r="Q9" s="61">
        <v>241460</v>
      </c>
      <c r="R9" s="211">
        <f aca="true" t="shared" si="1" ref="R9:R39">1000*O9/Q9</f>
        <v>0.05963720699080593</v>
      </c>
    </row>
    <row r="10" spans="1:18" ht="13.5" customHeight="1">
      <c r="A10" s="37" t="s">
        <v>74</v>
      </c>
      <c r="B10" s="100">
        <v>3</v>
      </c>
      <c r="C10" s="100">
        <v>1</v>
      </c>
      <c r="D10" s="100">
        <v>4</v>
      </c>
      <c r="E10" s="100">
        <v>5</v>
      </c>
      <c r="F10" s="100">
        <v>8</v>
      </c>
      <c r="G10" s="100">
        <v>8</v>
      </c>
      <c r="H10" s="100">
        <v>11</v>
      </c>
      <c r="I10" s="100">
        <v>3</v>
      </c>
      <c r="J10" s="100">
        <v>8</v>
      </c>
      <c r="K10" s="100">
        <v>9</v>
      </c>
      <c r="L10" s="100">
        <v>9</v>
      </c>
      <c r="N10" s="100">
        <v>2.2</v>
      </c>
      <c r="O10" s="216">
        <f t="shared" si="0"/>
        <v>8</v>
      </c>
      <c r="P10" s="61"/>
      <c r="Q10" s="61">
        <v>110310</v>
      </c>
      <c r="R10" s="211">
        <f t="shared" si="1"/>
        <v>0.07252289003716798</v>
      </c>
    </row>
    <row r="11" spans="1:18" ht="13.5" customHeight="1">
      <c r="A11" s="37" t="s">
        <v>73</v>
      </c>
      <c r="B11" s="100">
        <v>3</v>
      </c>
      <c r="C11" s="100">
        <v>1</v>
      </c>
      <c r="D11" s="100">
        <v>5</v>
      </c>
      <c r="E11" s="100">
        <v>3</v>
      </c>
      <c r="F11" s="100">
        <v>4</v>
      </c>
      <c r="G11" s="100">
        <v>3</v>
      </c>
      <c r="H11" s="100">
        <v>1</v>
      </c>
      <c r="I11" s="100">
        <v>9</v>
      </c>
      <c r="J11" s="100">
        <v>4</v>
      </c>
      <c r="K11" s="100">
        <v>7</v>
      </c>
      <c r="L11" s="100">
        <v>4</v>
      </c>
      <c r="N11" s="100">
        <v>1.2</v>
      </c>
      <c r="O11" s="216">
        <f t="shared" si="0"/>
        <v>5</v>
      </c>
      <c r="P11" s="61"/>
      <c r="Q11" s="61">
        <v>90500</v>
      </c>
      <c r="R11" s="211">
        <f t="shared" si="1"/>
        <v>0.055248618784530384</v>
      </c>
    </row>
    <row r="12" spans="1:18" ht="13.5" customHeight="1">
      <c r="A12" s="37" t="s">
        <v>72</v>
      </c>
      <c r="B12" s="100">
        <v>0</v>
      </c>
      <c r="C12" s="100">
        <v>0</v>
      </c>
      <c r="D12" s="100">
        <v>7</v>
      </c>
      <c r="E12" s="100">
        <v>2</v>
      </c>
      <c r="F12" s="100">
        <v>5</v>
      </c>
      <c r="G12" s="100">
        <v>3</v>
      </c>
      <c r="H12" s="100">
        <v>7</v>
      </c>
      <c r="I12" s="100">
        <v>5</v>
      </c>
      <c r="J12" s="100">
        <v>4</v>
      </c>
      <c r="K12" s="100">
        <v>3</v>
      </c>
      <c r="L12" s="100">
        <v>1</v>
      </c>
      <c r="N12" s="100">
        <v>0.6</v>
      </c>
      <c r="O12" s="216">
        <f t="shared" si="0"/>
        <v>4</v>
      </c>
      <c r="P12" s="61"/>
      <c r="Q12" s="61">
        <v>50480</v>
      </c>
      <c r="R12" s="211">
        <f t="shared" si="1"/>
        <v>0.07923930269413629</v>
      </c>
    </row>
    <row r="13" spans="1:18" ht="13.5" customHeight="1">
      <c r="A13" s="37" t="s">
        <v>6</v>
      </c>
      <c r="B13" s="100">
        <v>7</v>
      </c>
      <c r="C13" s="100">
        <v>8</v>
      </c>
      <c r="D13" s="100">
        <v>9</v>
      </c>
      <c r="E13" s="100">
        <v>9</v>
      </c>
      <c r="F13" s="100">
        <v>7</v>
      </c>
      <c r="G13" s="100">
        <v>7</v>
      </c>
      <c r="H13" s="100">
        <v>5</v>
      </c>
      <c r="I13" s="100">
        <v>10</v>
      </c>
      <c r="J13" s="100">
        <v>9</v>
      </c>
      <c r="K13" s="100">
        <v>8</v>
      </c>
      <c r="L13" s="100">
        <v>6</v>
      </c>
      <c r="N13" s="100">
        <v>5.8</v>
      </c>
      <c r="O13" s="216">
        <f t="shared" si="0"/>
        <v>7.6</v>
      </c>
      <c r="P13" s="61"/>
      <c r="Q13" s="61">
        <v>148580</v>
      </c>
      <c r="R13" s="211">
        <f t="shared" si="1"/>
        <v>0.05115089514066496</v>
      </c>
    </row>
    <row r="14" spans="1:18" ht="13.5" customHeight="1">
      <c r="A14" s="37" t="s">
        <v>71</v>
      </c>
      <c r="B14" s="100">
        <v>7</v>
      </c>
      <c r="C14" s="100">
        <v>13</v>
      </c>
      <c r="D14" s="100">
        <v>6</v>
      </c>
      <c r="E14" s="100">
        <v>9</v>
      </c>
      <c r="F14" s="100">
        <v>11</v>
      </c>
      <c r="G14" s="100">
        <v>11</v>
      </c>
      <c r="H14" s="100">
        <v>16</v>
      </c>
      <c r="I14" s="100">
        <v>23</v>
      </c>
      <c r="J14" s="100">
        <v>29</v>
      </c>
      <c r="K14" s="100">
        <v>30</v>
      </c>
      <c r="L14" s="100">
        <v>22</v>
      </c>
      <c r="N14" s="100">
        <v>14.2</v>
      </c>
      <c r="O14" s="216">
        <f t="shared" si="0"/>
        <v>24</v>
      </c>
      <c r="P14" s="61"/>
      <c r="Q14" s="61">
        <v>142470</v>
      </c>
      <c r="R14" s="211">
        <f t="shared" si="1"/>
        <v>0.1684565171615077</v>
      </c>
    </row>
    <row r="15" spans="1:18" ht="13.5" customHeight="1">
      <c r="A15" s="37" t="s">
        <v>70</v>
      </c>
      <c r="B15" s="100">
        <v>3</v>
      </c>
      <c r="C15" s="100">
        <v>10</v>
      </c>
      <c r="D15" s="100">
        <v>12</v>
      </c>
      <c r="E15" s="100">
        <v>3</v>
      </c>
      <c r="F15" s="100">
        <v>4</v>
      </c>
      <c r="G15" s="100">
        <v>4</v>
      </c>
      <c r="H15" s="100">
        <v>9</v>
      </c>
      <c r="I15" s="100">
        <v>13</v>
      </c>
      <c r="J15" s="100">
        <v>13</v>
      </c>
      <c r="K15" s="100">
        <v>12</v>
      </c>
      <c r="L15" s="100">
        <v>11</v>
      </c>
      <c r="N15" s="100">
        <v>2.4</v>
      </c>
      <c r="O15" s="216">
        <f t="shared" si="0"/>
        <v>11.6</v>
      </c>
      <c r="P15" s="61"/>
      <c r="Q15" s="61">
        <v>119920</v>
      </c>
      <c r="R15" s="211">
        <f t="shared" si="1"/>
        <v>0.09673115410273515</v>
      </c>
    </row>
    <row r="16" spans="1:18" ht="13.5" customHeight="1">
      <c r="A16" s="37" t="s">
        <v>69</v>
      </c>
      <c r="B16" s="100">
        <v>4</v>
      </c>
      <c r="C16" s="100">
        <v>3</v>
      </c>
      <c r="D16" s="100">
        <v>1</v>
      </c>
      <c r="E16" s="100">
        <v>6</v>
      </c>
      <c r="F16" s="100">
        <v>5</v>
      </c>
      <c r="G16" s="100">
        <v>1</v>
      </c>
      <c r="H16" s="100">
        <v>2</v>
      </c>
      <c r="I16" s="100">
        <v>7</v>
      </c>
      <c r="J16" s="100">
        <v>6</v>
      </c>
      <c r="K16" s="100">
        <v>5</v>
      </c>
      <c r="L16" s="100">
        <v>6</v>
      </c>
      <c r="N16" s="100">
        <v>3.2</v>
      </c>
      <c r="O16" s="216">
        <f t="shared" si="0"/>
        <v>5.2</v>
      </c>
      <c r="P16" s="61"/>
      <c r="Q16" s="61">
        <v>104720</v>
      </c>
      <c r="R16" s="211">
        <f t="shared" si="1"/>
        <v>0.04965622612681436</v>
      </c>
    </row>
    <row r="17" spans="1:18" ht="13.5" customHeight="1">
      <c r="A17" s="37" t="s">
        <v>68</v>
      </c>
      <c r="B17" s="100">
        <v>1</v>
      </c>
      <c r="C17" s="100">
        <v>2</v>
      </c>
      <c r="D17" s="100">
        <v>6</v>
      </c>
      <c r="E17" s="100">
        <v>4</v>
      </c>
      <c r="F17" s="100">
        <v>2</v>
      </c>
      <c r="G17" s="100">
        <v>5</v>
      </c>
      <c r="H17" s="100">
        <v>3</v>
      </c>
      <c r="I17" s="100">
        <v>4</v>
      </c>
      <c r="J17" s="100">
        <v>7</v>
      </c>
      <c r="K17" s="100">
        <v>6</v>
      </c>
      <c r="L17" s="100">
        <v>7</v>
      </c>
      <c r="N17" s="100">
        <v>2.4</v>
      </c>
      <c r="O17" s="216">
        <f t="shared" si="0"/>
        <v>5.4</v>
      </c>
      <c r="P17" s="61"/>
      <c r="Q17" s="61">
        <v>96100</v>
      </c>
      <c r="R17" s="211">
        <f t="shared" si="1"/>
        <v>0.05619146722164412</v>
      </c>
    </row>
    <row r="18" spans="1:18" ht="13.5" customHeight="1">
      <c r="A18" s="46" t="s">
        <v>67</v>
      </c>
      <c r="B18" s="100">
        <v>4</v>
      </c>
      <c r="C18" s="100">
        <v>3</v>
      </c>
      <c r="D18" s="100">
        <v>5</v>
      </c>
      <c r="E18" s="100">
        <v>3</v>
      </c>
      <c r="F18" s="100">
        <v>5</v>
      </c>
      <c r="G18" s="100">
        <v>1</v>
      </c>
      <c r="H18" s="100">
        <v>3</v>
      </c>
      <c r="I18" s="100">
        <v>3</v>
      </c>
      <c r="J18" s="100">
        <v>6</v>
      </c>
      <c r="K18" s="100">
        <v>7</v>
      </c>
      <c r="L18" s="100">
        <v>4</v>
      </c>
      <c r="N18" s="100">
        <v>2.2</v>
      </c>
      <c r="O18" s="216">
        <f t="shared" si="0"/>
        <v>4.6</v>
      </c>
      <c r="P18" s="61"/>
      <c r="Q18" s="61">
        <v>89220</v>
      </c>
      <c r="R18" s="211">
        <f t="shared" si="1"/>
        <v>0.05155794664873347</v>
      </c>
    </row>
    <row r="19" spans="1:18" ht="13.5" customHeight="1">
      <c r="A19" s="37" t="s">
        <v>66</v>
      </c>
      <c r="B19" s="100">
        <v>28</v>
      </c>
      <c r="C19" s="100">
        <v>39</v>
      </c>
      <c r="D19" s="100">
        <v>27</v>
      </c>
      <c r="E19" s="100">
        <v>26</v>
      </c>
      <c r="F19" s="100">
        <v>17</v>
      </c>
      <c r="G19" s="100">
        <v>41</v>
      </c>
      <c r="H19" s="100">
        <v>30</v>
      </c>
      <c r="I19" s="100">
        <v>43</v>
      </c>
      <c r="J19" s="100">
        <v>66</v>
      </c>
      <c r="K19" s="100">
        <v>45</v>
      </c>
      <c r="L19" s="100">
        <v>47</v>
      </c>
      <c r="N19" s="100">
        <v>31.8</v>
      </c>
      <c r="O19" s="216">
        <f t="shared" si="0"/>
        <v>46.2</v>
      </c>
      <c r="P19" s="61"/>
      <c r="Q19" s="61">
        <v>471650</v>
      </c>
      <c r="R19" s="211">
        <f t="shared" si="1"/>
        <v>0.09795399130711333</v>
      </c>
    </row>
    <row r="20" spans="1:18" ht="13.5" customHeight="1">
      <c r="A20" s="46" t="s">
        <v>65</v>
      </c>
      <c r="B20" s="100">
        <v>0</v>
      </c>
      <c r="C20" s="100">
        <v>1</v>
      </c>
      <c r="D20" s="100">
        <v>1</v>
      </c>
      <c r="E20" s="100">
        <v>1</v>
      </c>
      <c r="F20" s="100">
        <v>0</v>
      </c>
      <c r="G20" s="100">
        <v>1</v>
      </c>
      <c r="H20" s="100">
        <v>1</v>
      </c>
      <c r="I20" s="100">
        <v>0</v>
      </c>
      <c r="J20" s="100">
        <v>3</v>
      </c>
      <c r="K20" s="100">
        <v>2</v>
      </c>
      <c r="L20" s="100">
        <v>1</v>
      </c>
      <c r="N20" s="100">
        <v>0.2</v>
      </c>
      <c r="O20" s="216">
        <f t="shared" si="0"/>
        <v>1.4</v>
      </c>
      <c r="P20" s="61"/>
      <c r="Q20" s="61">
        <v>26200</v>
      </c>
      <c r="R20" s="211">
        <f t="shared" si="1"/>
        <v>0.05343511450381679</v>
      </c>
    </row>
    <row r="21" spans="1:18" ht="13.5" customHeight="1">
      <c r="A21" s="46" t="s">
        <v>64</v>
      </c>
      <c r="B21" s="100">
        <v>1</v>
      </c>
      <c r="C21" s="100">
        <v>7</v>
      </c>
      <c r="D21" s="100">
        <v>8</v>
      </c>
      <c r="E21" s="100">
        <v>6</v>
      </c>
      <c r="F21" s="100">
        <v>7</v>
      </c>
      <c r="G21" s="100">
        <v>8</v>
      </c>
      <c r="H21" s="100">
        <v>10</v>
      </c>
      <c r="I21" s="100">
        <v>15</v>
      </c>
      <c r="J21" s="100">
        <v>10</v>
      </c>
      <c r="K21" s="100">
        <v>5</v>
      </c>
      <c r="L21" s="100">
        <v>10</v>
      </c>
      <c r="N21" s="100">
        <v>1.6</v>
      </c>
      <c r="O21" s="216">
        <f t="shared" si="0"/>
        <v>10</v>
      </c>
      <c r="P21" s="61"/>
      <c r="Q21" s="61">
        <v>151570</v>
      </c>
      <c r="R21" s="211">
        <f t="shared" si="1"/>
        <v>0.06597611664577423</v>
      </c>
    </row>
    <row r="22" spans="1:18" ht="13.5" customHeight="1">
      <c r="A22" s="46" t="s">
        <v>7</v>
      </c>
      <c r="B22" s="100">
        <v>12</v>
      </c>
      <c r="C22" s="100">
        <v>11</v>
      </c>
      <c r="D22" s="100">
        <v>12</v>
      </c>
      <c r="E22" s="100">
        <v>12</v>
      </c>
      <c r="F22" s="100">
        <v>17</v>
      </c>
      <c r="G22" s="100">
        <v>21</v>
      </c>
      <c r="H22" s="100">
        <v>19</v>
      </c>
      <c r="I22" s="100">
        <v>28</v>
      </c>
      <c r="J22" s="100">
        <v>37</v>
      </c>
      <c r="K22" s="100">
        <v>32</v>
      </c>
      <c r="L22" s="100">
        <v>35</v>
      </c>
      <c r="N22" s="100">
        <v>9</v>
      </c>
      <c r="O22" s="216">
        <f t="shared" si="0"/>
        <v>30.2</v>
      </c>
      <c r="P22" s="61"/>
      <c r="Q22" s="61">
        <v>361890</v>
      </c>
      <c r="R22" s="211">
        <f t="shared" si="1"/>
        <v>0.08345077233413468</v>
      </c>
    </row>
    <row r="23" spans="1:18" ht="13.5" customHeight="1">
      <c r="A23" s="46" t="s">
        <v>63</v>
      </c>
      <c r="B23" s="100">
        <v>96</v>
      </c>
      <c r="C23" s="100">
        <v>84</v>
      </c>
      <c r="D23" s="100">
        <v>111</v>
      </c>
      <c r="E23" s="100">
        <v>93</v>
      </c>
      <c r="F23" s="100">
        <v>106</v>
      </c>
      <c r="G23" s="100">
        <v>75</v>
      </c>
      <c r="H23" s="100">
        <v>113</v>
      </c>
      <c r="I23" s="100">
        <v>90</v>
      </c>
      <c r="J23" s="100">
        <v>121</v>
      </c>
      <c r="K23" s="100">
        <v>135</v>
      </c>
      <c r="L23" s="100">
        <v>94</v>
      </c>
      <c r="N23" s="100">
        <v>82.4</v>
      </c>
      <c r="O23" s="216">
        <f t="shared" si="0"/>
        <v>110.6</v>
      </c>
      <c r="P23" s="57"/>
      <c r="Q23" s="61">
        <v>584240</v>
      </c>
      <c r="R23" s="211">
        <f t="shared" si="1"/>
        <v>0.1893057647542106</v>
      </c>
    </row>
    <row r="24" spans="1:18" ht="13.5" customHeight="1">
      <c r="A24" s="46" t="s">
        <v>62</v>
      </c>
      <c r="B24" s="100">
        <v>1</v>
      </c>
      <c r="C24" s="100">
        <v>5</v>
      </c>
      <c r="D24" s="100">
        <v>8</v>
      </c>
      <c r="E24" s="100">
        <v>7</v>
      </c>
      <c r="F24" s="100">
        <v>8</v>
      </c>
      <c r="G24" s="100">
        <v>10</v>
      </c>
      <c r="H24" s="100">
        <v>11</v>
      </c>
      <c r="I24" s="100">
        <v>7</v>
      </c>
      <c r="J24" s="100">
        <v>20</v>
      </c>
      <c r="K24" s="100">
        <v>14</v>
      </c>
      <c r="L24" s="100">
        <v>6</v>
      </c>
      <c r="N24" s="100">
        <v>2.8</v>
      </c>
      <c r="O24" s="216">
        <f t="shared" si="0"/>
        <v>11.6</v>
      </c>
      <c r="P24" s="57"/>
      <c r="Q24" s="61">
        <v>219400</v>
      </c>
      <c r="R24" s="211">
        <f t="shared" si="1"/>
        <v>0.0528714676390155</v>
      </c>
    </row>
    <row r="25" spans="1:18" ht="13.5" customHeight="1">
      <c r="A25" s="46" t="s">
        <v>61</v>
      </c>
      <c r="B25" s="100">
        <v>11</v>
      </c>
      <c r="C25" s="100">
        <v>12</v>
      </c>
      <c r="D25" s="100">
        <v>8</v>
      </c>
      <c r="E25" s="100">
        <v>7</v>
      </c>
      <c r="F25" s="100">
        <v>9</v>
      </c>
      <c r="G25" s="100">
        <v>7</v>
      </c>
      <c r="H25" s="100">
        <v>9</v>
      </c>
      <c r="I25" s="100">
        <v>10</v>
      </c>
      <c r="J25" s="100">
        <v>5</v>
      </c>
      <c r="K25" s="100">
        <v>7</v>
      </c>
      <c r="L25" s="100">
        <v>17</v>
      </c>
      <c r="N25" s="100">
        <v>9</v>
      </c>
      <c r="O25" s="216">
        <f t="shared" si="0"/>
        <v>9.6</v>
      </c>
      <c r="P25" s="57"/>
      <c r="Q25" s="61">
        <v>80780</v>
      </c>
      <c r="R25" s="211">
        <f t="shared" si="1"/>
        <v>0.11884129735082942</v>
      </c>
    </row>
    <row r="26" spans="1:18" ht="13.5" customHeight="1">
      <c r="A26" s="46" t="s">
        <v>60</v>
      </c>
      <c r="B26" s="100">
        <v>3</v>
      </c>
      <c r="C26" s="100">
        <v>5</v>
      </c>
      <c r="D26" s="100">
        <v>2</v>
      </c>
      <c r="E26" s="100">
        <v>3</v>
      </c>
      <c r="F26" s="100">
        <v>5</v>
      </c>
      <c r="G26" s="100">
        <v>5</v>
      </c>
      <c r="H26" s="100">
        <v>6</v>
      </c>
      <c r="I26" s="100">
        <v>1</v>
      </c>
      <c r="J26" s="100">
        <v>6</v>
      </c>
      <c r="K26" s="100">
        <v>9</v>
      </c>
      <c r="L26" s="100">
        <v>7</v>
      </c>
      <c r="N26" s="100">
        <v>3.4</v>
      </c>
      <c r="O26" s="216">
        <f t="shared" si="0"/>
        <v>5.8</v>
      </c>
      <c r="P26" s="57"/>
      <c r="Q26" s="61">
        <v>80560</v>
      </c>
      <c r="R26" s="211">
        <f t="shared" si="1"/>
        <v>0.07199602780536246</v>
      </c>
    </row>
    <row r="27" spans="1:18" ht="13.5" customHeight="1">
      <c r="A27" s="46" t="s">
        <v>59</v>
      </c>
      <c r="B27" s="100">
        <v>3</v>
      </c>
      <c r="C27" s="100">
        <v>0</v>
      </c>
      <c r="D27" s="100">
        <v>4</v>
      </c>
      <c r="E27" s="100">
        <v>3</v>
      </c>
      <c r="F27" s="100">
        <v>4</v>
      </c>
      <c r="G27" s="100">
        <v>2</v>
      </c>
      <c r="H27" s="100">
        <v>5</v>
      </c>
      <c r="I27" s="100">
        <v>5</v>
      </c>
      <c r="J27" s="100">
        <v>3</v>
      </c>
      <c r="K27" s="100">
        <v>7</v>
      </c>
      <c r="L27" s="100">
        <v>3</v>
      </c>
      <c r="N27" s="100">
        <v>2.2</v>
      </c>
      <c r="O27" s="216">
        <f t="shared" si="0"/>
        <v>4.6</v>
      </c>
      <c r="P27" s="57"/>
      <c r="Q27" s="61">
        <v>87770</v>
      </c>
      <c r="R27" s="211">
        <f t="shared" si="1"/>
        <v>0.05240970718924462</v>
      </c>
    </row>
    <row r="28" spans="1:18" ht="13.5" customHeight="1">
      <c r="A28" s="46" t="s">
        <v>58</v>
      </c>
      <c r="B28" s="100">
        <v>11</v>
      </c>
      <c r="C28" s="100">
        <v>15</v>
      </c>
      <c r="D28" s="100">
        <v>14</v>
      </c>
      <c r="E28" s="100">
        <v>9</v>
      </c>
      <c r="F28" s="100">
        <v>13</v>
      </c>
      <c r="G28" s="100">
        <v>6</v>
      </c>
      <c r="H28" s="100">
        <v>11</v>
      </c>
      <c r="I28" s="100">
        <v>18</v>
      </c>
      <c r="J28" s="100">
        <v>15</v>
      </c>
      <c r="K28" s="100">
        <v>19</v>
      </c>
      <c r="L28" s="100">
        <v>12</v>
      </c>
      <c r="N28" s="100">
        <v>4.4</v>
      </c>
      <c r="O28" s="216">
        <f t="shared" si="0"/>
        <v>15</v>
      </c>
      <c r="P28" s="57"/>
      <c r="Q28" s="61">
        <v>135920</v>
      </c>
      <c r="R28" s="211">
        <f t="shared" si="1"/>
        <v>0.11035903472630959</v>
      </c>
    </row>
    <row r="29" spans="1:18" ht="13.5" customHeight="1">
      <c r="A29" s="37" t="s">
        <v>57</v>
      </c>
      <c r="B29" s="100">
        <v>18</v>
      </c>
      <c r="C29" s="100">
        <v>12</v>
      </c>
      <c r="D29" s="100">
        <v>28</v>
      </c>
      <c r="E29" s="100">
        <v>22</v>
      </c>
      <c r="F29" s="100">
        <v>20</v>
      </c>
      <c r="G29" s="100">
        <v>25</v>
      </c>
      <c r="H29" s="100">
        <v>24</v>
      </c>
      <c r="I29" s="100">
        <v>27</v>
      </c>
      <c r="J29" s="100">
        <v>30</v>
      </c>
      <c r="K29" s="100">
        <v>35</v>
      </c>
      <c r="L29" s="100">
        <v>36</v>
      </c>
      <c r="N29" s="100">
        <v>10.8</v>
      </c>
      <c r="O29" s="216">
        <f t="shared" si="0"/>
        <v>30.4</v>
      </c>
      <c r="P29" s="57"/>
      <c r="Q29" s="61">
        <v>325520</v>
      </c>
      <c r="R29" s="211">
        <f t="shared" si="1"/>
        <v>0.09338903907594004</v>
      </c>
    </row>
    <row r="30" spans="1:18" ht="13.5" customHeight="1">
      <c r="A30" s="46" t="s">
        <v>56</v>
      </c>
      <c r="B30" s="100">
        <v>0</v>
      </c>
      <c r="C30" s="100">
        <v>0</v>
      </c>
      <c r="D30" s="100">
        <v>0</v>
      </c>
      <c r="E30" s="100">
        <v>0</v>
      </c>
      <c r="F30" s="100">
        <v>0</v>
      </c>
      <c r="G30" s="100">
        <v>0</v>
      </c>
      <c r="H30" s="100">
        <v>1</v>
      </c>
      <c r="I30" s="100">
        <v>0</v>
      </c>
      <c r="J30" s="100">
        <v>1</v>
      </c>
      <c r="K30" s="100">
        <v>0</v>
      </c>
      <c r="L30" s="100">
        <v>2</v>
      </c>
      <c r="N30" s="100">
        <v>0</v>
      </c>
      <c r="O30" s="216">
        <f t="shared" si="0"/>
        <v>0.8</v>
      </c>
      <c r="P30" s="57"/>
      <c r="Q30" s="61">
        <v>19890</v>
      </c>
      <c r="R30" s="211">
        <f t="shared" si="1"/>
        <v>0.04022121669180493</v>
      </c>
    </row>
    <row r="31" spans="1:18" ht="13.5" customHeight="1">
      <c r="A31" s="37" t="s">
        <v>55</v>
      </c>
      <c r="B31" s="100">
        <v>4</v>
      </c>
      <c r="C31" s="100">
        <v>5</v>
      </c>
      <c r="D31" s="100">
        <v>4</v>
      </c>
      <c r="E31" s="100">
        <v>5</v>
      </c>
      <c r="F31" s="100">
        <v>4</v>
      </c>
      <c r="G31" s="100">
        <v>7</v>
      </c>
      <c r="H31" s="100">
        <v>8</v>
      </c>
      <c r="I31" s="100">
        <v>3</v>
      </c>
      <c r="J31" s="100">
        <v>16</v>
      </c>
      <c r="K31" s="100">
        <v>5</v>
      </c>
      <c r="L31" s="100">
        <v>3</v>
      </c>
      <c r="N31" s="100">
        <v>4.6</v>
      </c>
      <c r="O31" s="216">
        <f t="shared" si="0"/>
        <v>7</v>
      </c>
      <c r="P31" s="57"/>
      <c r="Q31" s="61">
        <v>144180</v>
      </c>
      <c r="R31" s="211">
        <f t="shared" si="1"/>
        <v>0.048550423082258286</v>
      </c>
    </row>
    <row r="32" spans="1:18" ht="13.5" customHeight="1">
      <c r="A32" s="37" t="s">
        <v>54</v>
      </c>
      <c r="B32" s="100">
        <v>11</v>
      </c>
      <c r="C32" s="100">
        <v>5</v>
      </c>
      <c r="D32" s="100">
        <v>9</v>
      </c>
      <c r="E32" s="100">
        <v>11</v>
      </c>
      <c r="F32" s="100">
        <v>14</v>
      </c>
      <c r="G32" s="100">
        <v>10</v>
      </c>
      <c r="H32" s="100">
        <v>17</v>
      </c>
      <c r="I32" s="100">
        <v>21</v>
      </c>
      <c r="J32" s="100">
        <v>27</v>
      </c>
      <c r="K32" s="100">
        <v>26</v>
      </c>
      <c r="L32" s="100">
        <v>19</v>
      </c>
      <c r="N32" s="100">
        <v>8.8</v>
      </c>
      <c r="O32" s="216">
        <f t="shared" si="0"/>
        <v>22</v>
      </c>
      <c r="P32" s="57"/>
      <c r="Q32" s="61">
        <v>169800</v>
      </c>
      <c r="R32" s="211">
        <f t="shared" si="1"/>
        <v>0.12956419316843346</v>
      </c>
    </row>
    <row r="33" spans="1:18" ht="13.5" customHeight="1">
      <c r="A33" s="37" t="s">
        <v>53</v>
      </c>
      <c r="B33" s="100">
        <v>1</v>
      </c>
      <c r="C33" s="100">
        <v>1</v>
      </c>
      <c r="D33" s="100">
        <v>0</v>
      </c>
      <c r="E33" s="100">
        <v>2</v>
      </c>
      <c r="F33" s="100">
        <v>2</v>
      </c>
      <c r="G33" s="100">
        <v>7</v>
      </c>
      <c r="H33" s="100">
        <v>2</v>
      </c>
      <c r="I33" s="100">
        <v>4</v>
      </c>
      <c r="J33" s="100">
        <v>7</v>
      </c>
      <c r="K33" s="100">
        <v>5</v>
      </c>
      <c r="L33" s="100">
        <v>9</v>
      </c>
      <c r="N33" s="100">
        <v>1</v>
      </c>
      <c r="O33" s="216">
        <f t="shared" si="0"/>
        <v>5.4</v>
      </c>
      <c r="P33" s="57"/>
      <c r="Q33" s="61">
        <v>112430</v>
      </c>
      <c r="R33" s="211">
        <f t="shared" si="1"/>
        <v>0.04802988526194076</v>
      </c>
    </row>
    <row r="34" spans="1:18" ht="13.5" customHeight="1">
      <c r="A34" s="37" t="s">
        <v>52</v>
      </c>
      <c r="B34" s="100">
        <v>1</v>
      </c>
      <c r="C34" s="100">
        <v>1</v>
      </c>
      <c r="D34" s="100">
        <v>1</v>
      </c>
      <c r="E34" s="100">
        <v>0</v>
      </c>
      <c r="F34" s="100">
        <v>0</v>
      </c>
      <c r="G34" s="100">
        <v>1</v>
      </c>
      <c r="H34" s="100">
        <v>2</v>
      </c>
      <c r="I34" s="100">
        <v>2</v>
      </c>
      <c r="J34" s="100">
        <v>1</v>
      </c>
      <c r="K34" s="100">
        <v>0</v>
      </c>
      <c r="L34" s="100">
        <v>2</v>
      </c>
      <c r="N34" s="100">
        <v>0.4</v>
      </c>
      <c r="O34" s="216">
        <f t="shared" si="0"/>
        <v>1.4</v>
      </c>
      <c r="P34" s="57"/>
      <c r="Q34" s="61">
        <v>21980</v>
      </c>
      <c r="R34" s="211">
        <f t="shared" si="1"/>
        <v>0.06369426751592357</v>
      </c>
    </row>
    <row r="35" spans="1:18" ht="13.5" customHeight="1">
      <c r="A35" s="37" t="s">
        <v>51</v>
      </c>
      <c r="B35" s="100">
        <v>6</v>
      </c>
      <c r="C35" s="100">
        <v>10</v>
      </c>
      <c r="D35" s="100">
        <v>7</v>
      </c>
      <c r="E35" s="100">
        <v>7</v>
      </c>
      <c r="F35" s="100">
        <v>3</v>
      </c>
      <c r="G35" s="100">
        <v>5</v>
      </c>
      <c r="H35" s="100">
        <v>5</v>
      </c>
      <c r="I35" s="100">
        <v>5</v>
      </c>
      <c r="J35" s="100">
        <v>12</v>
      </c>
      <c r="K35" s="100">
        <v>8</v>
      </c>
      <c r="L35" s="100">
        <v>8</v>
      </c>
      <c r="N35" s="100">
        <v>2.8</v>
      </c>
      <c r="O35" s="216">
        <f t="shared" si="0"/>
        <v>7.6</v>
      </c>
      <c r="P35" s="57"/>
      <c r="Q35" s="61">
        <v>111670</v>
      </c>
      <c r="R35" s="211">
        <f t="shared" si="1"/>
        <v>0.06805766992030089</v>
      </c>
    </row>
    <row r="36" spans="1:18" ht="13.5" customHeight="1">
      <c r="A36" s="37" t="s">
        <v>50</v>
      </c>
      <c r="B36" s="100">
        <v>12</v>
      </c>
      <c r="C36" s="100">
        <v>16</v>
      </c>
      <c r="D36" s="100">
        <v>14</v>
      </c>
      <c r="E36" s="100">
        <v>8</v>
      </c>
      <c r="F36" s="100">
        <v>17</v>
      </c>
      <c r="G36" s="100">
        <v>16</v>
      </c>
      <c r="H36" s="100">
        <v>22</v>
      </c>
      <c r="I36" s="100">
        <v>31</v>
      </c>
      <c r="J36" s="100">
        <v>23</v>
      </c>
      <c r="K36" s="100">
        <v>19</v>
      </c>
      <c r="L36" s="100">
        <v>26</v>
      </c>
      <c r="N36" s="100">
        <v>10.8</v>
      </c>
      <c r="O36" s="216">
        <f t="shared" si="0"/>
        <v>24.2</v>
      </c>
      <c r="P36" s="57"/>
      <c r="Q36" s="61">
        <v>310090</v>
      </c>
      <c r="R36" s="211">
        <f t="shared" si="1"/>
        <v>0.07804185881518269</v>
      </c>
    </row>
    <row r="37" spans="1:18" ht="13.5" customHeight="1">
      <c r="A37" s="37" t="s">
        <v>49</v>
      </c>
      <c r="B37" s="100">
        <v>3</v>
      </c>
      <c r="C37" s="100">
        <v>2</v>
      </c>
      <c r="D37" s="100">
        <v>9</v>
      </c>
      <c r="E37" s="100">
        <v>4</v>
      </c>
      <c r="F37" s="100">
        <v>4</v>
      </c>
      <c r="G37" s="100">
        <v>3</v>
      </c>
      <c r="H37" s="100">
        <v>7</v>
      </c>
      <c r="I37" s="100">
        <v>6</v>
      </c>
      <c r="J37" s="100">
        <v>9</v>
      </c>
      <c r="K37" s="100">
        <v>6</v>
      </c>
      <c r="L37" s="100">
        <v>7</v>
      </c>
      <c r="N37" s="100">
        <v>1.4</v>
      </c>
      <c r="O37" s="216">
        <f t="shared" si="0"/>
        <v>7</v>
      </c>
      <c r="P37" s="57"/>
      <c r="Q37" s="61">
        <v>88350</v>
      </c>
      <c r="R37" s="211">
        <f t="shared" si="1"/>
        <v>0.07923033389926429</v>
      </c>
    </row>
    <row r="38" spans="1:18" ht="13.5" customHeight="1">
      <c r="A38" s="37" t="s">
        <v>48</v>
      </c>
      <c r="B38" s="100">
        <v>5</v>
      </c>
      <c r="C38" s="100">
        <v>6</v>
      </c>
      <c r="D38" s="100">
        <v>13</v>
      </c>
      <c r="E38" s="100">
        <v>6</v>
      </c>
      <c r="F38" s="100">
        <v>8</v>
      </c>
      <c r="G38" s="100">
        <v>15</v>
      </c>
      <c r="H38" s="100">
        <v>12</v>
      </c>
      <c r="I38" s="100">
        <v>16</v>
      </c>
      <c r="J38" s="100">
        <v>23</v>
      </c>
      <c r="K38" s="100">
        <v>13</v>
      </c>
      <c r="L38" s="100">
        <v>18</v>
      </c>
      <c r="N38" s="100">
        <v>5.2</v>
      </c>
      <c r="O38" s="216">
        <f t="shared" si="0"/>
        <v>16.4</v>
      </c>
      <c r="P38" s="57"/>
      <c r="Q38" s="61">
        <v>90940</v>
      </c>
      <c r="R38" s="211">
        <f t="shared" si="1"/>
        <v>0.18033868484715196</v>
      </c>
    </row>
    <row r="39" spans="1:18" ht="13.5" customHeight="1">
      <c r="A39" s="37" t="s">
        <v>47</v>
      </c>
      <c r="B39" s="100">
        <v>5</v>
      </c>
      <c r="C39" s="100">
        <v>8</v>
      </c>
      <c r="D39" s="100">
        <v>4</v>
      </c>
      <c r="E39" s="100">
        <v>7</v>
      </c>
      <c r="F39" s="100">
        <v>12</v>
      </c>
      <c r="G39" s="100">
        <v>7</v>
      </c>
      <c r="H39" s="100">
        <v>7</v>
      </c>
      <c r="I39" s="100">
        <v>6</v>
      </c>
      <c r="J39" s="100">
        <v>15</v>
      </c>
      <c r="K39" s="100">
        <v>21</v>
      </c>
      <c r="L39" s="100">
        <v>12</v>
      </c>
      <c r="M39" s="60"/>
      <c r="N39" s="100">
        <v>6.2</v>
      </c>
      <c r="O39" s="216">
        <f t="shared" si="0"/>
        <v>12.2</v>
      </c>
      <c r="P39" s="62"/>
      <c r="Q39" s="61">
        <v>169510</v>
      </c>
      <c r="R39" s="219">
        <f t="shared" si="1"/>
        <v>0.07197215503510117</v>
      </c>
    </row>
    <row r="40" spans="1:18" ht="6" customHeight="1" thickBot="1">
      <c r="A40" s="47"/>
      <c r="B40" s="63"/>
      <c r="C40" s="63"/>
      <c r="D40" s="63"/>
      <c r="E40" s="63"/>
      <c r="F40" s="63"/>
      <c r="G40" s="63"/>
      <c r="H40" s="63"/>
      <c r="I40" s="64"/>
      <c r="J40" s="64"/>
      <c r="K40" s="64"/>
      <c r="L40" s="64"/>
      <c r="M40" s="63"/>
      <c r="N40" s="65"/>
      <c r="O40" s="65"/>
      <c r="P40" s="65"/>
      <c r="Q40" s="66"/>
      <c r="R40" s="67"/>
    </row>
    <row r="41" ht="6" customHeight="1"/>
  </sheetData>
  <printOptions/>
  <pageMargins left="0.75" right="0.75" top="0.66" bottom="0.65" header="0.5" footer="0.5"/>
  <pageSetup fitToHeight="1" fitToWidth="1" horizontalDpi="600" verticalDpi="600" orientation="landscape" paperSize="9" scale="89" r:id="rId1"/>
</worksheet>
</file>

<file path=xl/worksheets/sheet15.xml><?xml version="1.0" encoding="utf-8"?>
<worksheet xmlns="http://schemas.openxmlformats.org/spreadsheetml/2006/main" xmlns:r="http://schemas.openxmlformats.org/officeDocument/2006/relationships">
  <sheetPr>
    <pageSetUpPr fitToPage="1"/>
  </sheetPr>
  <dimension ref="A1:G42"/>
  <sheetViews>
    <sheetView workbookViewId="0" topLeftCell="A1">
      <selection activeCell="A1" sqref="A1"/>
    </sheetView>
  </sheetViews>
  <sheetFormatPr defaultColWidth="9.33203125" defaultRowHeight="11.25" customHeight="1"/>
  <cols>
    <col min="1" max="1" width="29.66015625" style="2" customWidth="1"/>
    <col min="2" max="2" width="19" style="2" bestFit="1" customWidth="1"/>
    <col min="3" max="3" width="19.66015625" style="2" bestFit="1" customWidth="1"/>
    <col min="4" max="4" width="15" style="2" bestFit="1" customWidth="1"/>
    <col min="5" max="5" width="20" style="2" bestFit="1" customWidth="1"/>
    <col min="6" max="6" width="15" style="2" bestFit="1" customWidth="1"/>
    <col min="7" max="7" width="19.83203125" style="3" bestFit="1" customWidth="1"/>
    <col min="8" max="16384" width="9.16015625" style="2" customWidth="1"/>
  </cols>
  <sheetData>
    <row r="1" spans="1:7" s="1" customFormat="1" ht="18" customHeight="1">
      <c r="A1" s="6" t="s">
        <v>267</v>
      </c>
      <c r="B1" s="5"/>
      <c r="C1" s="5"/>
      <c r="D1" s="5"/>
      <c r="E1" s="5"/>
      <c r="F1" s="5"/>
      <c r="G1" s="8"/>
    </row>
    <row r="2" spans="1:7" s="1" customFormat="1" ht="15.75">
      <c r="A2" s="6"/>
      <c r="B2" s="5"/>
      <c r="C2" s="5"/>
      <c r="D2" s="5"/>
      <c r="E2" s="5"/>
      <c r="F2" s="5"/>
      <c r="G2" s="9"/>
    </row>
    <row r="3" spans="1:7" s="1" customFormat="1" ht="15.75">
      <c r="A3" s="13"/>
      <c r="B3" s="14"/>
      <c r="C3" s="231" t="s">
        <v>34</v>
      </c>
      <c r="D3" s="231"/>
      <c r="E3" s="231"/>
      <c r="F3" s="231"/>
      <c r="G3" s="231"/>
    </row>
    <row r="4" spans="1:7" s="1" customFormat="1" ht="15.75">
      <c r="A4" s="15" t="s">
        <v>77</v>
      </c>
      <c r="B4" s="16" t="s">
        <v>45</v>
      </c>
      <c r="C4" s="17" t="s">
        <v>22</v>
      </c>
      <c r="D4" s="17" t="s">
        <v>23</v>
      </c>
      <c r="E4" s="17" t="s">
        <v>25</v>
      </c>
      <c r="F4" s="17" t="s">
        <v>27</v>
      </c>
      <c r="G4" s="17" t="s">
        <v>33</v>
      </c>
    </row>
    <row r="5" spans="1:7" s="1" customFormat="1" ht="15.75">
      <c r="A5" s="16" t="s">
        <v>2</v>
      </c>
      <c r="B5" s="16"/>
      <c r="C5" s="17"/>
      <c r="D5" s="17" t="s">
        <v>24</v>
      </c>
      <c r="E5" s="17" t="s">
        <v>26</v>
      </c>
      <c r="F5" s="17" t="s">
        <v>28</v>
      </c>
      <c r="G5" s="17" t="s">
        <v>44</v>
      </c>
    </row>
    <row r="6" spans="1:7" s="1" customFormat="1" ht="15.75">
      <c r="A6" s="11"/>
      <c r="B6" s="183"/>
      <c r="C6" s="185" t="s">
        <v>32</v>
      </c>
      <c r="D6" s="185" t="s">
        <v>29</v>
      </c>
      <c r="E6" s="185" t="s">
        <v>30</v>
      </c>
      <c r="F6" s="185" t="s">
        <v>39</v>
      </c>
      <c r="G6" s="186" t="s">
        <v>31</v>
      </c>
    </row>
    <row r="7" spans="1:7" s="1" customFormat="1" ht="9" customHeight="1">
      <c r="A7" s="184"/>
      <c r="B7" s="15"/>
      <c r="C7" s="134"/>
      <c r="D7" s="134"/>
      <c r="E7" s="134"/>
      <c r="F7" s="134"/>
      <c r="G7" s="135"/>
    </row>
    <row r="8" spans="1:7" s="44" customFormat="1" ht="20.25" customHeight="1">
      <c r="A8" s="43" t="s">
        <v>3</v>
      </c>
      <c r="B8" s="205">
        <v>485</v>
      </c>
      <c r="C8" s="205">
        <v>312</v>
      </c>
      <c r="D8" s="205">
        <v>67</v>
      </c>
      <c r="E8" s="205">
        <v>28</v>
      </c>
      <c r="F8" s="205">
        <v>0</v>
      </c>
      <c r="G8" s="205">
        <v>78</v>
      </c>
    </row>
    <row r="9" spans="2:7" ht="9" customHeight="1">
      <c r="B9" s="217"/>
      <c r="C9" s="217"/>
      <c r="D9" s="217"/>
      <c r="E9" s="217"/>
      <c r="F9" s="181"/>
      <c r="G9" s="217"/>
    </row>
    <row r="10" spans="1:7" ht="15">
      <c r="A10" s="37" t="s">
        <v>76</v>
      </c>
      <c r="B10" s="206">
        <v>31</v>
      </c>
      <c r="C10" s="206">
        <v>25</v>
      </c>
      <c r="D10" s="206">
        <v>5</v>
      </c>
      <c r="E10" s="206">
        <v>0</v>
      </c>
      <c r="F10" s="206">
        <v>0</v>
      </c>
      <c r="G10" s="206">
        <v>1</v>
      </c>
    </row>
    <row r="11" spans="1:7" ht="15">
      <c r="A11" s="37" t="s">
        <v>75</v>
      </c>
      <c r="B11" s="206">
        <v>10</v>
      </c>
      <c r="C11" s="206">
        <v>6</v>
      </c>
      <c r="D11" s="206">
        <v>1</v>
      </c>
      <c r="E11" s="206">
        <v>0</v>
      </c>
      <c r="F11" s="206">
        <v>0</v>
      </c>
      <c r="G11" s="206">
        <v>3</v>
      </c>
    </row>
    <row r="12" spans="1:7" ht="15">
      <c r="A12" s="37" t="s">
        <v>74</v>
      </c>
      <c r="B12" s="206">
        <v>9</v>
      </c>
      <c r="C12" s="206">
        <v>9</v>
      </c>
      <c r="D12" s="206">
        <v>0</v>
      </c>
      <c r="E12" s="206">
        <v>0</v>
      </c>
      <c r="F12" s="206">
        <v>0</v>
      </c>
      <c r="G12" s="206">
        <v>0</v>
      </c>
    </row>
    <row r="13" spans="1:7" ht="15">
      <c r="A13" s="37" t="s">
        <v>73</v>
      </c>
      <c r="B13" s="206">
        <v>4</v>
      </c>
      <c r="C13" s="206">
        <v>2</v>
      </c>
      <c r="D13" s="206">
        <v>0</v>
      </c>
      <c r="E13" s="206">
        <v>1</v>
      </c>
      <c r="F13" s="206">
        <v>0</v>
      </c>
      <c r="G13" s="206">
        <v>1</v>
      </c>
    </row>
    <row r="14" spans="1:7" ht="15">
      <c r="A14" s="37" t="s">
        <v>72</v>
      </c>
      <c r="B14" s="206">
        <v>1</v>
      </c>
      <c r="C14" s="206">
        <v>0</v>
      </c>
      <c r="D14" s="206">
        <v>0</v>
      </c>
      <c r="E14" s="206">
        <v>0</v>
      </c>
      <c r="F14" s="206">
        <v>0</v>
      </c>
      <c r="G14" s="206">
        <v>1</v>
      </c>
    </row>
    <row r="15" spans="1:7" ht="15">
      <c r="A15" s="37" t="s">
        <v>6</v>
      </c>
      <c r="B15" s="206">
        <v>6</v>
      </c>
      <c r="C15" s="206">
        <v>0</v>
      </c>
      <c r="D15" s="206">
        <v>1</v>
      </c>
      <c r="E15" s="206">
        <v>3</v>
      </c>
      <c r="F15" s="206">
        <v>0</v>
      </c>
      <c r="G15" s="206">
        <v>2</v>
      </c>
    </row>
    <row r="16" spans="1:7" ht="15">
      <c r="A16" s="37" t="s">
        <v>71</v>
      </c>
      <c r="B16" s="206">
        <v>22</v>
      </c>
      <c r="C16" s="206">
        <v>16</v>
      </c>
      <c r="D16" s="206">
        <v>4</v>
      </c>
      <c r="E16" s="206">
        <v>2</v>
      </c>
      <c r="F16" s="206">
        <v>0</v>
      </c>
      <c r="G16" s="206">
        <v>0</v>
      </c>
    </row>
    <row r="17" spans="1:7" ht="15">
      <c r="A17" s="37" t="s">
        <v>70</v>
      </c>
      <c r="B17" s="206">
        <v>11</v>
      </c>
      <c r="C17" s="206">
        <v>8</v>
      </c>
      <c r="D17" s="206">
        <v>2</v>
      </c>
      <c r="E17" s="206">
        <v>1</v>
      </c>
      <c r="F17" s="206">
        <v>0</v>
      </c>
      <c r="G17" s="206">
        <v>0</v>
      </c>
    </row>
    <row r="18" spans="1:7" ht="15">
      <c r="A18" s="37" t="s">
        <v>69</v>
      </c>
      <c r="B18" s="206">
        <v>6</v>
      </c>
      <c r="C18" s="206">
        <v>5</v>
      </c>
      <c r="D18" s="206">
        <v>1</v>
      </c>
      <c r="E18" s="206">
        <v>0</v>
      </c>
      <c r="F18" s="206">
        <v>0</v>
      </c>
      <c r="G18" s="206">
        <v>0</v>
      </c>
    </row>
    <row r="19" spans="1:7" ht="15">
      <c r="A19" s="37" t="s">
        <v>68</v>
      </c>
      <c r="B19" s="206">
        <v>7</v>
      </c>
      <c r="C19" s="206">
        <v>4</v>
      </c>
      <c r="D19" s="206">
        <v>0</v>
      </c>
      <c r="E19" s="206">
        <v>0</v>
      </c>
      <c r="F19" s="206">
        <v>0</v>
      </c>
      <c r="G19" s="206">
        <v>3</v>
      </c>
    </row>
    <row r="20" spans="1:7" ht="15">
      <c r="A20" s="46" t="s">
        <v>67</v>
      </c>
      <c r="B20" s="206">
        <v>4</v>
      </c>
      <c r="C20" s="206">
        <v>3</v>
      </c>
      <c r="D20" s="206">
        <v>1</v>
      </c>
      <c r="E20" s="206">
        <v>0</v>
      </c>
      <c r="F20" s="206">
        <v>0</v>
      </c>
      <c r="G20" s="206">
        <v>0</v>
      </c>
    </row>
    <row r="21" spans="1:7" ht="15">
      <c r="A21" s="37" t="s">
        <v>66</v>
      </c>
      <c r="B21" s="206">
        <v>47</v>
      </c>
      <c r="C21" s="206">
        <v>28</v>
      </c>
      <c r="D21" s="206">
        <v>0</v>
      </c>
      <c r="E21" s="206">
        <v>5</v>
      </c>
      <c r="F21" s="206">
        <v>0</v>
      </c>
      <c r="G21" s="206">
        <v>14</v>
      </c>
    </row>
    <row r="22" spans="1:7" ht="15">
      <c r="A22" s="46" t="s">
        <v>65</v>
      </c>
      <c r="B22" s="206">
        <v>1</v>
      </c>
      <c r="C22" s="206">
        <v>0</v>
      </c>
      <c r="D22" s="206">
        <v>1</v>
      </c>
      <c r="E22" s="206">
        <v>0</v>
      </c>
      <c r="F22" s="206">
        <v>0</v>
      </c>
      <c r="G22" s="206">
        <v>0</v>
      </c>
    </row>
    <row r="23" spans="1:7" ht="15">
      <c r="A23" s="46" t="s">
        <v>64</v>
      </c>
      <c r="B23" s="206">
        <v>10</v>
      </c>
      <c r="C23" s="206">
        <v>6</v>
      </c>
      <c r="D23" s="206">
        <v>0</v>
      </c>
      <c r="E23" s="206">
        <v>0</v>
      </c>
      <c r="F23" s="206">
        <v>0</v>
      </c>
      <c r="G23" s="206">
        <v>4</v>
      </c>
    </row>
    <row r="24" spans="1:7" ht="15">
      <c r="A24" s="46" t="s">
        <v>7</v>
      </c>
      <c r="B24" s="206">
        <v>35</v>
      </c>
      <c r="C24" s="206">
        <v>16</v>
      </c>
      <c r="D24" s="206">
        <v>15</v>
      </c>
      <c r="E24" s="206">
        <v>1</v>
      </c>
      <c r="F24" s="206">
        <v>0</v>
      </c>
      <c r="G24" s="206">
        <v>3</v>
      </c>
    </row>
    <row r="25" spans="1:7" ht="15">
      <c r="A25" s="46" t="s">
        <v>63</v>
      </c>
      <c r="B25" s="206">
        <v>94</v>
      </c>
      <c r="C25" s="206">
        <v>70</v>
      </c>
      <c r="D25" s="206">
        <v>14</v>
      </c>
      <c r="E25" s="206">
        <v>5</v>
      </c>
      <c r="F25" s="206">
        <v>0</v>
      </c>
      <c r="G25" s="206">
        <v>5</v>
      </c>
    </row>
    <row r="26" spans="1:7" ht="15">
      <c r="A26" s="46" t="s">
        <v>62</v>
      </c>
      <c r="B26" s="206">
        <v>6</v>
      </c>
      <c r="C26" s="206">
        <v>4</v>
      </c>
      <c r="D26" s="206">
        <v>1</v>
      </c>
      <c r="E26" s="206">
        <v>0</v>
      </c>
      <c r="F26" s="206">
        <v>0</v>
      </c>
      <c r="G26" s="206">
        <v>1</v>
      </c>
    </row>
    <row r="27" spans="1:7" ht="15">
      <c r="A27" s="46" t="s">
        <v>61</v>
      </c>
      <c r="B27" s="206">
        <v>17</v>
      </c>
      <c r="C27" s="206">
        <v>11</v>
      </c>
      <c r="D27" s="206">
        <v>1</v>
      </c>
      <c r="E27" s="206">
        <v>0</v>
      </c>
      <c r="F27" s="206">
        <v>0</v>
      </c>
      <c r="G27" s="206">
        <v>5</v>
      </c>
    </row>
    <row r="28" spans="1:7" ht="15">
      <c r="A28" s="46" t="s">
        <v>60</v>
      </c>
      <c r="B28" s="206">
        <v>7</v>
      </c>
      <c r="C28" s="206">
        <v>3</v>
      </c>
      <c r="D28" s="206">
        <v>0</v>
      </c>
      <c r="E28" s="206">
        <v>0</v>
      </c>
      <c r="F28" s="206">
        <v>0</v>
      </c>
      <c r="G28" s="206">
        <v>4</v>
      </c>
    </row>
    <row r="29" spans="1:7" ht="15">
      <c r="A29" s="46" t="s">
        <v>59</v>
      </c>
      <c r="B29" s="206">
        <v>3</v>
      </c>
      <c r="C29" s="206">
        <v>3</v>
      </c>
      <c r="D29" s="206">
        <v>0</v>
      </c>
      <c r="E29" s="206">
        <v>0</v>
      </c>
      <c r="F29" s="206">
        <v>0</v>
      </c>
      <c r="G29" s="206">
        <v>0</v>
      </c>
    </row>
    <row r="30" spans="1:7" ht="15">
      <c r="A30" s="46" t="s">
        <v>58</v>
      </c>
      <c r="B30" s="206">
        <v>12</v>
      </c>
      <c r="C30" s="206">
        <v>8</v>
      </c>
      <c r="D30" s="206">
        <v>3</v>
      </c>
      <c r="E30" s="206">
        <v>1</v>
      </c>
      <c r="F30" s="206">
        <v>0</v>
      </c>
      <c r="G30" s="206">
        <v>0</v>
      </c>
    </row>
    <row r="31" spans="1:7" ht="15">
      <c r="A31" s="37" t="s">
        <v>57</v>
      </c>
      <c r="B31" s="206">
        <v>36</v>
      </c>
      <c r="C31" s="206">
        <v>21</v>
      </c>
      <c r="D31" s="206">
        <v>3</v>
      </c>
      <c r="E31" s="206">
        <v>4</v>
      </c>
      <c r="F31" s="206">
        <v>0</v>
      </c>
      <c r="G31" s="206">
        <v>8</v>
      </c>
    </row>
    <row r="32" spans="1:7" ht="15">
      <c r="A32" s="46" t="s">
        <v>56</v>
      </c>
      <c r="B32" s="206">
        <v>2</v>
      </c>
      <c r="C32" s="206">
        <v>0</v>
      </c>
      <c r="D32" s="206">
        <v>0</v>
      </c>
      <c r="E32" s="206">
        <v>0</v>
      </c>
      <c r="F32" s="206">
        <v>0</v>
      </c>
      <c r="G32" s="206">
        <v>2</v>
      </c>
    </row>
    <row r="33" spans="1:7" ht="15">
      <c r="A33" s="37" t="s">
        <v>55</v>
      </c>
      <c r="B33" s="206">
        <v>3</v>
      </c>
      <c r="C33" s="206">
        <v>2</v>
      </c>
      <c r="D33" s="206">
        <v>1</v>
      </c>
      <c r="E33" s="206">
        <v>0</v>
      </c>
      <c r="F33" s="206">
        <v>0</v>
      </c>
      <c r="G33" s="206">
        <v>0</v>
      </c>
    </row>
    <row r="34" spans="1:7" ht="15">
      <c r="A34" s="37" t="s">
        <v>54</v>
      </c>
      <c r="B34" s="206">
        <v>19</v>
      </c>
      <c r="C34" s="206">
        <v>15</v>
      </c>
      <c r="D34" s="206">
        <v>1</v>
      </c>
      <c r="E34" s="206">
        <v>0</v>
      </c>
      <c r="F34" s="206">
        <v>0</v>
      </c>
      <c r="G34" s="206">
        <v>3</v>
      </c>
    </row>
    <row r="35" spans="1:7" ht="15">
      <c r="A35" s="37" t="s">
        <v>53</v>
      </c>
      <c r="B35" s="206">
        <v>9</v>
      </c>
      <c r="C35" s="206">
        <v>8</v>
      </c>
      <c r="D35" s="206">
        <v>0</v>
      </c>
      <c r="E35" s="206">
        <v>0</v>
      </c>
      <c r="F35" s="206">
        <v>0</v>
      </c>
      <c r="G35" s="206">
        <v>1</v>
      </c>
    </row>
    <row r="36" spans="1:7" ht="15">
      <c r="A36" s="37" t="s">
        <v>52</v>
      </c>
      <c r="B36" s="206">
        <v>2</v>
      </c>
      <c r="C36" s="206">
        <v>1</v>
      </c>
      <c r="D36" s="206">
        <v>0</v>
      </c>
      <c r="E36" s="206">
        <v>0</v>
      </c>
      <c r="F36" s="206">
        <v>0</v>
      </c>
      <c r="G36" s="206">
        <v>1</v>
      </c>
    </row>
    <row r="37" spans="1:7" ht="15">
      <c r="A37" s="37" t="s">
        <v>51</v>
      </c>
      <c r="B37" s="206">
        <v>8</v>
      </c>
      <c r="C37" s="206">
        <v>7</v>
      </c>
      <c r="D37" s="206">
        <v>0</v>
      </c>
      <c r="E37" s="206">
        <v>1</v>
      </c>
      <c r="F37" s="206">
        <v>0</v>
      </c>
      <c r="G37" s="206">
        <v>0</v>
      </c>
    </row>
    <row r="38" spans="1:7" ht="15">
      <c r="A38" s="37" t="s">
        <v>50</v>
      </c>
      <c r="B38" s="206">
        <v>26</v>
      </c>
      <c r="C38" s="206">
        <v>12</v>
      </c>
      <c r="D38" s="206">
        <v>5</v>
      </c>
      <c r="E38" s="206">
        <v>2</v>
      </c>
      <c r="F38" s="206">
        <v>0</v>
      </c>
      <c r="G38" s="206">
        <v>7</v>
      </c>
    </row>
    <row r="39" spans="1:7" ht="15">
      <c r="A39" s="37" t="s">
        <v>49</v>
      </c>
      <c r="B39" s="206">
        <v>7</v>
      </c>
      <c r="C39" s="206">
        <v>4</v>
      </c>
      <c r="D39" s="206">
        <v>1</v>
      </c>
      <c r="E39" s="206">
        <v>0</v>
      </c>
      <c r="F39" s="206">
        <v>0</v>
      </c>
      <c r="G39" s="206">
        <v>2</v>
      </c>
    </row>
    <row r="40" spans="1:7" ht="15">
      <c r="A40" s="37" t="s">
        <v>48</v>
      </c>
      <c r="B40" s="206">
        <v>18</v>
      </c>
      <c r="C40" s="206">
        <v>10</v>
      </c>
      <c r="D40" s="206">
        <v>3</v>
      </c>
      <c r="E40" s="206">
        <v>1</v>
      </c>
      <c r="F40" s="206">
        <v>0</v>
      </c>
      <c r="G40" s="206">
        <v>4</v>
      </c>
    </row>
    <row r="41" spans="1:7" ht="15">
      <c r="A41" s="37" t="s">
        <v>47</v>
      </c>
      <c r="B41" s="206">
        <v>12</v>
      </c>
      <c r="C41" s="206">
        <v>5</v>
      </c>
      <c r="D41" s="206">
        <v>3</v>
      </c>
      <c r="E41" s="206">
        <v>1</v>
      </c>
      <c r="F41" s="206">
        <v>0</v>
      </c>
      <c r="G41" s="206">
        <v>3</v>
      </c>
    </row>
    <row r="42" spans="1:7" ht="6" customHeight="1" thickBot="1">
      <c r="A42" s="47"/>
      <c r="B42" s="47"/>
      <c r="C42" s="47"/>
      <c r="D42" s="47"/>
      <c r="E42" s="47"/>
      <c r="F42" s="47"/>
      <c r="G42" s="47"/>
    </row>
  </sheetData>
  <mergeCells count="1">
    <mergeCell ref="C3:G3"/>
  </mergeCells>
  <printOptions/>
  <pageMargins left="0.75" right="0.75" top="0.66" bottom="0.69" header="0.5" footer="0.5"/>
  <pageSetup fitToHeight="1" fitToWidth="1" horizontalDpi="600" verticalDpi="600" orientation="portrait" paperSize="9" scale="79" r:id="rId1"/>
</worksheet>
</file>

<file path=xl/worksheets/sheet16.xml><?xml version="1.0" encoding="utf-8"?>
<worksheet xmlns="http://schemas.openxmlformats.org/spreadsheetml/2006/main" xmlns:r="http://schemas.openxmlformats.org/officeDocument/2006/relationships">
  <sheetPr>
    <pageSetUpPr fitToPage="1"/>
  </sheetPr>
  <dimension ref="A1:J51"/>
  <sheetViews>
    <sheetView workbookViewId="0" topLeftCell="A1">
      <selection activeCell="A1" sqref="A1"/>
    </sheetView>
  </sheetViews>
  <sheetFormatPr defaultColWidth="9.33203125" defaultRowHeight="11.25" customHeight="1"/>
  <cols>
    <col min="1" max="1" width="28.16015625" style="2" customWidth="1"/>
    <col min="2" max="2" width="15.5" style="2" bestFit="1" customWidth="1"/>
    <col min="3" max="3" width="15.83203125" style="2" bestFit="1" customWidth="1"/>
    <col min="4" max="4" width="12.5" style="2" customWidth="1"/>
    <col min="5" max="5" width="14.16015625" style="2" bestFit="1" customWidth="1"/>
    <col min="6" max="6" width="10.83203125" style="2" bestFit="1" customWidth="1"/>
    <col min="7" max="7" width="13.5" style="2" customWidth="1"/>
    <col min="8" max="8" width="13.83203125" style="2" customWidth="1"/>
    <col min="9" max="9" width="12.33203125" style="3" bestFit="1" customWidth="1"/>
    <col min="10" max="10" width="14" style="2" customWidth="1"/>
    <col min="11" max="16384" width="9.16015625" style="2" customWidth="1"/>
  </cols>
  <sheetData>
    <row r="1" spans="1:9" ht="19.5" customHeight="1">
      <c r="A1" s="6" t="s">
        <v>268</v>
      </c>
      <c r="B1" s="39"/>
      <c r="C1" s="39"/>
      <c r="D1" s="39"/>
      <c r="E1" s="39"/>
      <c r="F1" s="39"/>
      <c r="G1" s="39"/>
      <c r="I1" s="39"/>
    </row>
    <row r="2" spans="1:9" ht="15">
      <c r="A2" s="40"/>
      <c r="B2" s="40"/>
      <c r="C2" s="40"/>
      <c r="D2" s="141"/>
      <c r="E2" s="141"/>
      <c r="F2" s="141"/>
      <c r="G2" s="40"/>
      <c r="H2" s="40"/>
      <c r="I2" s="141"/>
    </row>
    <row r="3" spans="1:10" ht="27" customHeight="1">
      <c r="A3" s="125" t="s">
        <v>77</v>
      </c>
      <c r="B3" s="125" t="s">
        <v>139</v>
      </c>
      <c r="C3" s="125" t="s">
        <v>134</v>
      </c>
      <c r="D3" s="152" t="s">
        <v>121</v>
      </c>
      <c r="E3" s="153"/>
      <c r="F3" s="153"/>
      <c r="G3" s="126" t="s">
        <v>20</v>
      </c>
      <c r="H3" s="127" t="s">
        <v>21</v>
      </c>
      <c r="I3" s="127" t="s">
        <v>124</v>
      </c>
      <c r="J3" s="130" t="s">
        <v>40</v>
      </c>
    </row>
    <row r="4" spans="1:9" ht="18.75">
      <c r="A4" s="41" t="s">
        <v>2</v>
      </c>
      <c r="B4" s="38" t="s">
        <v>108</v>
      </c>
      <c r="C4" s="38" t="s">
        <v>135</v>
      </c>
      <c r="D4" s="41" t="s">
        <v>136</v>
      </c>
      <c r="E4" s="85" t="s">
        <v>122</v>
      </c>
      <c r="I4" s="42" t="s">
        <v>125</v>
      </c>
    </row>
    <row r="5" spans="1:9" ht="15.75">
      <c r="A5" s="41"/>
      <c r="B5" s="38"/>
      <c r="D5" s="38" t="s">
        <v>137</v>
      </c>
      <c r="E5" s="41" t="s">
        <v>128</v>
      </c>
      <c r="F5" s="41" t="s">
        <v>126</v>
      </c>
      <c r="I5" s="2"/>
    </row>
    <row r="6" spans="1:9" ht="15.75">
      <c r="A6" s="41"/>
      <c r="B6" s="38"/>
      <c r="D6" s="38" t="s">
        <v>138</v>
      </c>
      <c r="E6" s="41" t="s">
        <v>127</v>
      </c>
      <c r="F6" s="41" t="s">
        <v>127</v>
      </c>
      <c r="I6" s="2"/>
    </row>
    <row r="7" spans="1:10" ht="9" customHeight="1">
      <c r="A7" s="20"/>
      <c r="B7" s="20"/>
      <c r="C7" s="20"/>
      <c r="D7" s="20"/>
      <c r="E7" s="20"/>
      <c r="F7" s="20"/>
      <c r="G7" s="20"/>
      <c r="H7" s="20"/>
      <c r="I7" s="20"/>
      <c r="J7" s="20"/>
    </row>
    <row r="8" spans="1:10" s="44" customFormat="1" ht="21" customHeight="1">
      <c r="A8" s="43" t="s">
        <v>3</v>
      </c>
      <c r="B8" s="205">
        <v>254</v>
      </c>
      <c r="C8" s="205">
        <v>174</v>
      </c>
      <c r="D8" s="205">
        <v>122</v>
      </c>
      <c r="E8" s="205">
        <v>93</v>
      </c>
      <c r="F8" s="205">
        <v>3</v>
      </c>
      <c r="G8" s="205">
        <v>33</v>
      </c>
      <c r="H8" s="205">
        <v>0</v>
      </c>
      <c r="I8" s="205">
        <v>3</v>
      </c>
      <c r="J8" s="205">
        <v>127</v>
      </c>
    </row>
    <row r="9" spans="2:10" ht="9" customHeight="1">
      <c r="B9" s="213"/>
      <c r="C9" s="213"/>
      <c r="D9" s="213"/>
      <c r="E9" s="213"/>
      <c r="F9" s="213"/>
      <c r="G9" s="213"/>
      <c r="H9" s="213"/>
      <c r="I9" s="213"/>
      <c r="J9" s="213"/>
    </row>
    <row r="10" spans="1:10" ht="15">
      <c r="A10" s="37" t="s">
        <v>76</v>
      </c>
      <c r="B10" s="206">
        <v>13</v>
      </c>
      <c r="C10" s="206">
        <v>13</v>
      </c>
      <c r="D10" s="206">
        <v>23</v>
      </c>
      <c r="E10" s="206">
        <v>2</v>
      </c>
      <c r="F10" s="206">
        <v>0</v>
      </c>
      <c r="G10" s="206">
        <v>6</v>
      </c>
      <c r="H10" s="206">
        <v>0</v>
      </c>
      <c r="I10" s="206">
        <v>0</v>
      </c>
      <c r="J10" s="206">
        <v>12</v>
      </c>
    </row>
    <row r="11" spans="1:10" ht="15">
      <c r="A11" s="37" t="s">
        <v>75</v>
      </c>
      <c r="B11" s="206">
        <v>1</v>
      </c>
      <c r="C11" s="206">
        <v>5</v>
      </c>
      <c r="D11" s="206">
        <v>7</v>
      </c>
      <c r="E11" s="206">
        <v>3</v>
      </c>
      <c r="F11" s="206">
        <v>1</v>
      </c>
      <c r="G11" s="206">
        <v>2</v>
      </c>
      <c r="H11" s="206">
        <v>0</v>
      </c>
      <c r="I11" s="206">
        <v>0</v>
      </c>
      <c r="J11" s="206">
        <v>3</v>
      </c>
    </row>
    <row r="12" spans="1:10" ht="15">
      <c r="A12" s="37" t="s">
        <v>74</v>
      </c>
      <c r="B12" s="206">
        <v>6</v>
      </c>
      <c r="C12" s="206">
        <v>0</v>
      </c>
      <c r="D12" s="206">
        <v>1</v>
      </c>
      <c r="E12" s="206">
        <v>1</v>
      </c>
      <c r="F12" s="206">
        <v>0</v>
      </c>
      <c r="G12" s="206">
        <v>0</v>
      </c>
      <c r="H12" s="206">
        <v>0</v>
      </c>
      <c r="I12" s="206">
        <v>0</v>
      </c>
      <c r="J12" s="206">
        <v>1</v>
      </c>
    </row>
    <row r="13" spans="1:10" ht="15">
      <c r="A13" s="37" t="s">
        <v>73</v>
      </c>
      <c r="B13" s="206">
        <v>2</v>
      </c>
      <c r="C13" s="206">
        <v>1</v>
      </c>
      <c r="D13" s="206">
        <v>0</v>
      </c>
      <c r="E13" s="206">
        <v>0</v>
      </c>
      <c r="F13" s="206">
        <v>0</v>
      </c>
      <c r="G13" s="206">
        <v>1</v>
      </c>
      <c r="H13" s="206">
        <v>0</v>
      </c>
      <c r="I13" s="206">
        <v>0</v>
      </c>
      <c r="J13" s="206">
        <v>1</v>
      </c>
    </row>
    <row r="14" spans="1:10" ht="15">
      <c r="A14" s="37" t="s">
        <v>72</v>
      </c>
      <c r="B14" s="206">
        <v>1</v>
      </c>
      <c r="C14" s="206">
        <v>0</v>
      </c>
      <c r="D14" s="206">
        <v>0</v>
      </c>
      <c r="E14" s="206">
        <v>0</v>
      </c>
      <c r="F14" s="206">
        <v>0</v>
      </c>
      <c r="G14" s="206">
        <v>0</v>
      </c>
      <c r="H14" s="206">
        <v>0</v>
      </c>
      <c r="I14" s="206">
        <v>0</v>
      </c>
      <c r="J14" s="206">
        <v>1</v>
      </c>
    </row>
    <row r="15" spans="1:10" ht="15">
      <c r="A15" s="37" t="s">
        <v>6</v>
      </c>
      <c r="B15" s="206">
        <v>3</v>
      </c>
      <c r="C15" s="206">
        <v>2</v>
      </c>
      <c r="D15" s="206">
        <v>3</v>
      </c>
      <c r="E15" s="206">
        <v>3</v>
      </c>
      <c r="F15" s="206">
        <v>0</v>
      </c>
      <c r="G15" s="206">
        <v>0</v>
      </c>
      <c r="H15" s="206">
        <v>0</v>
      </c>
      <c r="I15" s="206">
        <v>0</v>
      </c>
      <c r="J15" s="206">
        <v>1</v>
      </c>
    </row>
    <row r="16" spans="1:10" ht="15">
      <c r="A16" s="37" t="s">
        <v>71</v>
      </c>
      <c r="B16" s="206">
        <v>10</v>
      </c>
      <c r="C16" s="206">
        <v>9</v>
      </c>
      <c r="D16" s="206">
        <v>7</v>
      </c>
      <c r="E16" s="206">
        <v>7</v>
      </c>
      <c r="F16" s="206">
        <v>0</v>
      </c>
      <c r="G16" s="206">
        <v>0</v>
      </c>
      <c r="H16" s="206">
        <v>0</v>
      </c>
      <c r="I16" s="206">
        <v>0</v>
      </c>
      <c r="J16" s="206">
        <v>2</v>
      </c>
    </row>
    <row r="17" spans="1:10" ht="15">
      <c r="A17" s="37" t="s">
        <v>70</v>
      </c>
      <c r="B17" s="206">
        <v>6</v>
      </c>
      <c r="C17" s="206">
        <v>4</v>
      </c>
      <c r="D17" s="206">
        <v>4</v>
      </c>
      <c r="E17" s="206">
        <v>4</v>
      </c>
      <c r="F17" s="206">
        <v>0</v>
      </c>
      <c r="G17" s="206">
        <v>0</v>
      </c>
      <c r="H17" s="206">
        <v>0</v>
      </c>
      <c r="I17" s="206">
        <v>0</v>
      </c>
      <c r="J17" s="206">
        <v>4</v>
      </c>
    </row>
    <row r="18" spans="1:10" ht="15">
      <c r="A18" s="37" t="s">
        <v>69</v>
      </c>
      <c r="B18" s="206">
        <v>4</v>
      </c>
      <c r="C18" s="206">
        <v>1</v>
      </c>
      <c r="D18" s="206">
        <v>0</v>
      </c>
      <c r="E18" s="206">
        <v>0</v>
      </c>
      <c r="F18" s="206">
        <v>0</v>
      </c>
      <c r="G18" s="206">
        <v>0</v>
      </c>
      <c r="H18" s="206">
        <v>0</v>
      </c>
      <c r="I18" s="206">
        <v>0</v>
      </c>
      <c r="J18" s="206">
        <v>2</v>
      </c>
    </row>
    <row r="19" spans="1:10" ht="15">
      <c r="A19" s="37" t="s">
        <v>68</v>
      </c>
      <c r="B19" s="206">
        <v>3</v>
      </c>
      <c r="C19" s="206">
        <v>3</v>
      </c>
      <c r="D19" s="206">
        <v>3</v>
      </c>
      <c r="E19" s="206">
        <v>3</v>
      </c>
      <c r="F19" s="206">
        <v>0</v>
      </c>
      <c r="G19" s="206">
        <v>0</v>
      </c>
      <c r="H19" s="206">
        <v>0</v>
      </c>
      <c r="I19" s="206">
        <v>0</v>
      </c>
      <c r="J19" s="206">
        <v>2</v>
      </c>
    </row>
    <row r="20" spans="1:10" ht="15">
      <c r="A20" s="46" t="s">
        <v>67</v>
      </c>
      <c r="B20" s="206">
        <v>4</v>
      </c>
      <c r="C20" s="206">
        <v>0</v>
      </c>
      <c r="D20" s="206">
        <v>0</v>
      </c>
      <c r="E20" s="206">
        <v>0</v>
      </c>
      <c r="F20" s="206">
        <v>0</v>
      </c>
      <c r="G20" s="206">
        <v>0</v>
      </c>
      <c r="H20" s="206">
        <v>0</v>
      </c>
      <c r="I20" s="206">
        <v>0</v>
      </c>
      <c r="J20" s="206">
        <v>2</v>
      </c>
    </row>
    <row r="21" spans="1:10" ht="15">
      <c r="A21" s="37" t="s">
        <v>66</v>
      </c>
      <c r="B21" s="206">
        <v>16</v>
      </c>
      <c r="C21" s="206">
        <v>22</v>
      </c>
      <c r="D21" s="206">
        <v>19</v>
      </c>
      <c r="E21" s="206">
        <v>19</v>
      </c>
      <c r="F21" s="206">
        <v>1</v>
      </c>
      <c r="G21" s="206">
        <v>1</v>
      </c>
      <c r="H21" s="206">
        <v>0</v>
      </c>
      <c r="I21" s="206">
        <v>0</v>
      </c>
      <c r="J21" s="206">
        <v>14</v>
      </c>
    </row>
    <row r="22" spans="1:10" ht="15">
      <c r="A22" s="46" t="s">
        <v>65</v>
      </c>
      <c r="B22" s="206">
        <v>0</v>
      </c>
      <c r="C22" s="206">
        <v>0</v>
      </c>
      <c r="D22" s="206">
        <v>1</v>
      </c>
      <c r="E22" s="206">
        <v>0</v>
      </c>
      <c r="F22" s="206">
        <v>0</v>
      </c>
      <c r="G22" s="206">
        <v>0</v>
      </c>
      <c r="H22" s="206">
        <v>0</v>
      </c>
      <c r="I22" s="206">
        <v>0</v>
      </c>
      <c r="J22" s="206">
        <v>0</v>
      </c>
    </row>
    <row r="23" spans="1:10" ht="15">
      <c r="A23" s="46" t="s">
        <v>64</v>
      </c>
      <c r="B23" s="206">
        <v>6</v>
      </c>
      <c r="C23" s="206">
        <v>2</v>
      </c>
      <c r="D23" s="206">
        <v>3</v>
      </c>
      <c r="E23" s="206">
        <v>3</v>
      </c>
      <c r="F23" s="206">
        <v>0</v>
      </c>
      <c r="G23" s="206">
        <v>1</v>
      </c>
      <c r="H23" s="206">
        <v>0</v>
      </c>
      <c r="I23" s="206">
        <v>0</v>
      </c>
      <c r="J23" s="206">
        <v>2</v>
      </c>
    </row>
    <row r="24" spans="1:10" ht="15">
      <c r="A24" s="46" t="s">
        <v>7</v>
      </c>
      <c r="B24" s="206">
        <v>20</v>
      </c>
      <c r="C24" s="206">
        <v>17</v>
      </c>
      <c r="D24" s="206">
        <v>6</v>
      </c>
      <c r="E24" s="206">
        <v>6</v>
      </c>
      <c r="F24" s="206">
        <v>0</v>
      </c>
      <c r="G24" s="206">
        <v>0</v>
      </c>
      <c r="H24" s="206">
        <v>0</v>
      </c>
      <c r="I24" s="206">
        <v>1</v>
      </c>
      <c r="J24" s="206">
        <v>6</v>
      </c>
    </row>
    <row r="25" spans="1:10" ht="15">
      <c r="A25" s="46" t="s">
        <v>63</v>
      </c>
      <c r="B25" s="206">
        <v>48</v>
      </c>
      <c r="C25" s="206">
        <v>38</v>
      </c>
      <c r="D25" s="206">
        <v>8</v>
      </c>
      <c r="E25" s="206">
        <v>8</v>
      </c>
      <c r="F25" s="206">
        <v>0</v>
      </c>
      <c r="G25" s="206">
        <v>8</v>
      </c>
      <c r="H25" s="206">
        <v>0</v>
      </c>
      <c r="I25" s="206">
        <v>1</v>
      </c>
      <c r="J25" s="206">
        <v>25</v>
      </c>
    </row>
    <row r="26" spans="1:10" ht="15">
      <c r="A26" s="46" t="s">
        <v>62</v>
      </c>
      <c r="B26" s="206">
        <v>5</v>
      </c>
      <c r="C26" s="206">
        <v>0</v>
      </c>
      <c r="D26" s="206">
        <v>1</v>
      </c>
      <c r="E26" s="206">
        <v>1</v>
      </c>
      <c r="F26" s="206">
        <v>0</v>
      </c>
      <c r="G26" s="206">
        <v>1</v>
      </c>
      <c r="H26" s="206">
        <v>0</v>
      </c>
      <c r="I26" s="206">
        <v>1</v>
      </c>
      <c r="J26" s="206">
        <v>1</v>
      </c>
    </row>
    <row r="27" spans="1:10" ht="15">
      <c r="A27" s="46" t="s">
        <v>61</v>
      </c>
      <c r="B27" s="206">
        <v>10</v>
      </c>
      <c r="C27" s="206">
        <v>6</v>
      </c>
      <c r="D27" s="206">
        <v>2</v>
      </c>
      <c r="E27" s="206">
        <v>2</v>
      </c>
      <c r="F27" s="206">
        <v>0</v>
      </c>
      <c r="G27" s="206">
        <v>0</v>
      </c>
      <c r="H27" s="206">
        <v>0</v>
      </c>
      <c r="I27" s="206">
        <v>0</v>
      </c>
      <c r="J27" s="206">
        <v>4</v>
      </c>
    </row>
    <row r="28" spans="1:10" ht="15">
      <c r="A28" s="46" t="s">
        <v>60</v>
      </c>
      <c r="B28" s="206">
        <v>1</v>
      </c>
      <c r="C28" s="206">
        <v>6</v>
      </c>
      <c r="D28" s="206">
        <v>1</v>
      </c>
      <c r="E28" s="206">
        <v>1</v>
      </c>
      <c r="F28" s="206">
        <v>0</v>
      </c>
      <c r="G28" s="206">
        <v>0</v>
      </c>
      <c r="H28" s="206">
        <v>0</v>
      </c>
      <c r="I28" s="206">
        <v>0</v>
      </c>
      <c r="J28" s="206">
        <v>2</v>
      </c>
    </row>
    <row r="29" spans="1:10" ht="15">
      <c r="A29" s="46" t="s">
        <v>59</v>
      </c>
      <c r="B29" s="206">
        <v>0</v>
      </c>
      <c r="C29" s="206">
        <v>1</v>
      </c>
      <c r="D29" s="206">
        <v>3</v>
      </c>
      <c r="E29" s="206">
        <v>1</v>
      </c>
      <c r="F29" s="206">
        <v>0</v>
      </c>
      <c r="G29" s="206">
        <v>1</v>
      </c>
      <c r="H29" s="206">
        <v>0</v>
      </c>
      <c r="I29" s="206">
        <v>0</v>
      </c>
      <c r="J29" s="206">
        <v>1</v>
      </c>
    </row>
    <row r="30" spans="1:10" ht="15">
      <c r="A30" s="46" t="s">
        <v>58</v>
      </c>
      <c r="B30" s="206">
        <v>10</v>
      </c>
      <c r="C30" s="206">
        <v>2</v>
      </c>
      <c r="D30" s="206">
        <v>2</v>
      </c>
      <c r="E30" s="206">
        <v>2</v>
      </c>
      <c r="F30" s="206">
        <v>0</v>
      </c>
      <c r="G30" s="206">
        <v>1</v>
      </c>
      <c r="H30" s="206">
        <v>0</v>
      </c>
      <c r="I30" s="206">
        <v>0</v>
      </c>
      <c r="J30" s="206">
        <v>5</v>
      </c>
    </row>
    <row r="31" spans="1:10" ht="15">
      <c r="A31" s="37" t="s">
        <v>57</v>
      </c>
      <c r="B31" s="206">
        <v>23</v>
      </c>
      <c r="C31" s="206">
        <v>11</v>
      </c>
      <c r="D31" s="206">
        <v>8</v>
      </c>
      <c r="E31" s="206">
        <v>8</v>
      </c>
      <c r="F31" s="206">
        <v>0</v>
      </c>
      <c r="G31" s="206">
        <v>1</v>
      </c>
      <c r="H31" s="206">
        <v>0</v>
      </c>
      <c r="I31" s="206">
        <v>0</v>
      </c>
      <c r="J31" s="206">
        <v>10</v>
      </c>
    </row>
    <row r="32" spans="1:10" ht="15">
      <c r="A32" s="46" t="s">
        <v>56</v>
      </c>
      <c r="B32" s="206">
        <v>0</v>
      </c>
      <c r="C32" s="206">
        <v>0</v>
      </c>
      <c r="D32" s="206">
        <v>0</v>
      </c>
      <c r="E32" s="206">
        <v>0</v>
      </c>
      <c r="F32" s="206">
        <v>0</v>
      </c>
      <c r="G32" s="206">
        <v>0</v>
      </c>
      <c r="H32" s="206">
        <v>0</v>
      </c>
      <c r="I32" s="206">
        <v>0</v>
      </c>
      <c r="J32" s="206">
        <v>0</v>
      </c>
    </row>
    <row r="33" spans="1:10" ht="15">
      <c r="A33" s="37" t="s">
        <v>55</v>
      </c>
      <c r="B33" s="206">
        <v>2</v>
      </c>
      <c r="C33" s="206">
        <v>0</v>
      </c>
      <c r="D33" s="206">
        <v>0</v>
      </c>
      <c r="E33" s="206">
        <v>0</v>
      </c>
      <c r="F33" s="206">
        <v>0</v>
      </c>
      <c r="G33" s="206">
        <v>0</v>
      </c>
      <c r="H33" s="206">
        <v>0</v>
      </c>
      <c r="I33" s="206">
        <v>0</v>
      </c>
      <c r="J33" s="206">
        <v>0</v>
      </c>
    </row>
    <row r="34" spans="1:10" ht="15">
      <c r="A34" s="37" t="s">
        <v>54</v>
      </c>
      <c r="B34" s="206">
        <v>15</v>
      </c>
      <c r="C34" s="206">
        <v>6</v>
      </c>
      <c r="D34" s="206">
        <v>4</v>
      </c>
      <c r="E34" s="206">
        <v>4</v>
      </c>
      <c r="F34" s="206">
        <v>0</v>
      </c>
      <c r="G34" s="206">
        <v>2</v>
      </c>
      <c r="H34" s="206">
        <v>0</v>
      </c>
      <c r="I34" s="206">
        <v>0</v>
      </c>
      <c r="J34" s="206">
        <v>3</v>
      </c>
    </row>
    <row r="35" spans="1:10" ht="15">
      <c r="A35" s="37" t="s">
        <v>53</v>
      </c>
      <c r="B35" s="206">
        <v>7</v>
      </c>
      <c r="C35" s="206">
        <v>1</v>
      </c>
      <c r="D35" s="206">
        <v>6</v>
      </c>
      <c r="E35" s="206">
        <v>6</v>
      </c>
      <c r="F35" s="206">
        <v>0</v>
      </c>
      <c r="G35" s="206">
        <v>0</v>
      </c>
      <c r="H35" s="206">
        <v>0</v>
      </c>
      <c r="I35" s="206">
        <v>0</v>
      </c>
      <c r="J35" s="206">
        <v>5</v>
      </c>
    </row>
    <row r="36" spans="1:10" ht="15">
      <c r="A36" s="37" t="s">
        <v>52</v>
      </c>
      <c r="B36" s="206">
        <v>2</v>
      </c>
      <c r="C36" s="206">
        <v>0</v>
      </c>
      <c r="D36" s="206">
        <v>0</v>
      </c>
      <c r="E36" s="206">
        <v>0</v>
      </c>
      <c r="F36" s="206">
        <v>0</v>
      </c>
      <c r="G36" s="206">
        <v>0</v>
      </c>
      <c r="H36" s="206">
        <v>0</v>
      </c>
      <c r="I36" s="206">
        <v>0</v>
      </c>
      <c r="J36" s="206">
        <v>1</v>
      </c>
    </row>
    <row r="37" spans="1:10" ht="15">
      <c r="A37" s="37" t="s">
        <v>51</v>
      </c>
      <c r="B37" s="206">
        <v>3</v>
      </c>
      <c r="C37" s="206">
        <v>5</v>
      </c>
      <c r="D37" s="206">
        <v>4</v>
      </c>
      <c r="E37" s="206">
        <v>4</v>
      </c>
      <c r="F37" s="206">
        <v>0</v>
      </c>
      <c r="G37" s="206">
        <v>0</v>
      </c>
      <c r="H37" s="206">
        <v>0</v>
      </c>
      <c r="I37" s="206">
        <v>0</v>
      </c>
      <c r="J37" s="206">
        <v>0</v>
      </c>
    </row>
    <row r="38" spans="1:10" ht="15">
      <c r="A38" s="37" t="s">
        <v>50</v>
      </c>
      <c r="B38" s="206">
        <v>16</v>
      </c>
      <c r="C38" s="206">
        <v>8</v>
      </c>
      <c r="D38" s="206">
        <v>1</v>
      </c>
      <c r="E38" s="206">
        <v>1</v>
      </c>
      <c r="F38" s="206">
        <v>0</v>
      </c>
      <c r="G38" s="206">
        <v>4</v>
      </c>
      <c r="H38" s="206">
        <v>0</v>
      </c>
      <c r="I38" s="206">
        <v>0</v>
      </c>
      <c r="J38" s="206">
        <v>5</v>
      </c>
    </row>
    <row r="39" spans="1:10" ht="15">
      <c r="A39" s="37" t="s">
        <v>49</v>
      </c>
      <c r="B39" s="206">
        <v>5</v>
      </c>
      <c r="C39" s="206">
        <v>1</v>
      </c>
      <c r="D39" s="206">
        <v>3</v>
      </c>
      <c r="E39" s="206">
        <v>3</v>
      </c>
      <c r="F39" s="206">
        <v>0</v>
      </c>
      <c r="G39" s="206">
        <v>0</v>
      </c>
      <c r="H39" s="206">
        <v>0</v>
      </c>
      <c r="I39" s="206">
        <v>0</v>
      </c>
      <c r="J39" s="206">
        <v>3</v>
      </c>
    </row>
    <row r="40" spans="1:10" ht="15">
      <c r="A40" s="37" t="s">
        <v>48</v>
      </c>
      <c r="B40" s="206">
        <v>6</v>
      </c>
      <c r="C40" s="206">
        <v>8</v>
      </c>
      <c r="D40" s="206">
        <v>2</v>
      </c>
      <c r="E40" s="206">
        <v>1</v>
      </c>
      <c r="F40" s="206">
        <v>1</v>
      </c>
      <c r="G40" s="206">
        <v>3</v>
      </c>
      <c r="H40" s="206">
        <v>0</v>
      </c>
      <c r="I40" s="206">
        <v>0</v>
      </c>
      <c r="J40" s="206">
        <v>5</v>
      </c>
    </row>
    <row r="41" spans="1:10" ht="15">
      <c r="A41" s="37" t="s">
        <v>47</v>
      </c>
      <c r="B41" s="206">
        <v>6</v>
      </c>
      <c r="C41" s="206">
        <v>2</v>
      </c>
      <c r="D41" s="206">
        <v>0</v>
      </c>
      <c r="E41" s="206">
        <v>0</v>
      </c>
      <c r="F41" s="206">
        <v>0</v>
      </c>
      <c r="G41" s="206">
        <v>1</v>
      </c>
      <c r="H41" s="206">
        <v>0</v>
      </c>
      <c r="I41" s="206">
        <v>0</v>
      </c>
      <c r="J41" s="206">
        <v>4</v>
      </c>
    </row>
    <row r="42" spans="1:10" ht="6" customHeight="1" thickBot="1">
      <c r="A42" s="47"/>
      <c r="B42" s="48"/>
      <c r="C42" s="48"/>
      <c r="D42" s="48"/>
      <c r="E42" s="48"/>
      <c r="F42" s="48"/>
      <c r="G42" s="48"/>
      <c r="H42" s="48"/>
      <c r="I42" s="48"/>
      <c r="J42" s="48"/>
    </row>
    <row r="43" spans="1:9" ht="15" customHeight="1">
      <c r="A43" s="145" t="s">
        <v>161</v>
      </c>
      <c r="B43" s="161"/>
      <c r="C43" s="161"/>
      <c r="D43" s="161"/>
      <c r="E43" s="161"/>
      <c r="F43" s="161"/>
      <c r="G43" s="161"/>
      <c r="H43" s="161"/>
      <c r="I43" s="161"/>
    </row>
    <row r="44" spans="1:9" ht="12.75" customHeight="1">
      <c r="A44" s="145" t="s">
        <v>160</v>
      </c>
      <c r="B44" s="140"/>
      <c r="C44" s="140"/>
      <c r="D44" s="140"/>
      <c r="E44" s="140"/>
      <c r="F44" s="140"/>
      <c r="G44" s="140"/>
      <c r="H44" s="140"/>
      <c r="I44" s="140"/>
    </row>
    <row r="45" spans="1:9" ht="12.75" customHeight="1">
      <c r="A45" s="145" t="s">
        <v>216</v>
      </c>
      <c r="B45" s="140"/>
      <c r="C45" s="140"/>
      <c r="D45" s="140"/>
      <c r="E45" s="140"/>
      <c r="F45" s="140"/>
      <c r="G45" s="140"/>
      <c r="H45" s="140"/>
      <c r="I45" s="140"/>
    </row>
    <row r="46" spans="1:9" ht="12.75" customHeight="1">
      <c r="A46" s="145" t="s">
        <v>164</v>
      </c>
      <c r="B46" s="140"/>
      <c r="C46" s="140"/>
      <c r="D46" s="140"/>
      <c r="E46" s="140"/>
      <c r="F46" s="140"/>
      <c r="G46" s="140"/>
      <c r="H46" s="140"/>
      <c r="I46" s="140"/>
    </row>
    <row r="47" spans="1:9" ht="12.75" customHeight="1">
      <c r="A47" s="162" t="s">
        <v>269</v>
      </c>
      <c r="B47" s="140"/>
      <c r="C47" s="140"/>
      <c r="D47" s="140"/>
      <c r="E47" s="140"/>
      <c r="F47" s="140"/>
      <c r="G47" s="140"/>
      <c r="H47" s="140"/>
      <c r="I47" s="140"/>
    </row>
    <row r="48" spans="1:9" ht="12.75" customHeight="1">
      <c r="A48" s="162" t="s">
        <v>287</v>
      </c>
      <c r="B48" s="140"/>
      <c r="C48" s="140"/>
      <c r="D48" s="140"/>
      <c r="E48" s="140"/>
      <c r="F48" s="140"/>
      <c r="G48" s="140"/>
      <c r="H48" s="140"/>
      <c r="I48" s="140"/>
    </row>
    <row r="49" spans="1:9" ht="12.75" customHeight="1">
      <c r="A49" s="156" t="s">
        <v>162</v>
      </c>
      <c r="B49" s="140"/>
      <c r="C49" s="140"/>
      <c r="D49" s="140"/>
      <c r="E49" s="140"/>
      <c r="F49" s="140"/>
      <c r="G49" s="140"/>
      <c r="H49" s="140"/>
      <c r="I49" s="140"/>
    </row>
    <row r="50" ht="15">
      <c r="A50" s="93" t="s">
        <v>282</v>
      </c>
    </row>
    <row r="51" ht="15">
      <c r="A51" s="93"/>
    </row>
  </sheetData>
  <printOptions/>
  <pageMargins left="0.7480314960629921" right="0.7480314960629921" top="0.66" bottom="0.68" header="0.5118110236220472" footer="0.5118110236220472"/>
  <pageSetup fitToHeight="1" fitToWidth="1" horizontalDpi="600" verticalDpi="600" orientation="portrait" paperSize="9" scale="72" r:id="rId1"/>
</worksheet>
</file>

<file path=xl/worksheets/sheet17.xml><?xml version="1.0" encoding="utf-8"?>
<worksheet xmlns="http://schemas.openxmlformats.org/spreadsheetml/2006/main" xmlns:r="http://schemas.openxmlformats.org/officeDocument/2006/relationships">
  <sheetPr>
    <pageSetUpPr fitToPage="1"/>
  </sheetPr>
  <dimension ref="A1:D20"/>
  <sheetViews>
    <sheetView workbookViewId="0" topLeftCell="A1">
      <selection activeCell="A1" sqref="A1"/>
    </sheetView>
  </sheetViews>
  <sheetFormatPr defaultColWidth="9.33203125" defaultRowHeight="11.25"/>
  <cols>
    <col min="1" max="1" width="15.5" style="4" customWidth="1"/>
    <col min="2" max="2" width="20" style="4" customWidth="1"/>
    <col min="3" max="3" width="17.66015625" style="4" customWidth="1"/>
    <col min="4" max="4" width="21.66015625" style="4" customWidth="1"/>
    <col min="5" max="16384" width="9.33203125" style="4" customWidth="1"/>
  </cols>
  <sheetData>
    <row r="1" ht="18" customHeight="1">
      <c r="A1" s="6" t="s">
        <v>110</v>
      </c>
    </row>
    <row r="2" ht="18" customHeight="1">
      <c r="A2" s="6" t="s">
        <v>270</v>
      </c>
    </row>
    <row r="3" spans="1:4" ht="6" customHeight="1">
      <c r="A3" s="30"/>
      <c r="B3" s="12"/>
      <c r="C3" s="12"/>
      <c r="D3" s="12"/>
    </row>
    <row r="4" spans="1:4" ht="87" customHeight="1">
      <c r="A4" s="31" t="s">
        <v>0</v>
      </c>
      <c r="B4" s="32" t="s">
        <v>81</v>
      </c>
      <c r="C4" s="32" t="s">
        <v>79</v>
      </c>
      <c r="D4" s="32" t="s">
        <v>80</v>
      </c>
    </row>
    <row r="5" spans="1:4" ht="19.5" customHeight="1">
      <c r="A5" s="33">
        <v>1996</v>
      </c>
      <c r="B5" s="34">
        <v>244</v>
      </c>
      <c r="C5" s="33">
        <v>460</v>
      </c>
      <c r="D5" s="33">
        <v>208</v>
      </c>
    </row>
    <row r="6" spans="1:4" ht="15">
      <c r="A6" s="33">
        <v>1997</v>
      </c>
      <c r="B6" s="34">
        <v>224</v>
      </c>
      <c r="C6" s="33">
        <v>447</v>
      </c>
      <c r="D6" s="33">
        <v>188</v>
      </c>
    </row>
    <row r="7" spans="1:4" ht="15">
      <c r="A7" s="33">
        <v>1998</v>
      </c>
      <c r="B7" s="34">
        <v>249</v>
      </c>
      <c r="C7" s="33">
        <v>449</v>
      </c>
      <c r="D7" s="33">
        <v>230</v>
      </c>
    </row>
    <row r="8" spans="1:4" ht="15">
      <c r="A8" s="33">
        <v>1999</v>
      </c>
      <c r="B8" s="34">
        <v>291</v>
      </c>
      <c r="C8" s="33">
        <v>492</v>
      </c>
      <c r="D8" s="33">
        <v>272</v>
      </c>
    </row>
    <row r="9" spans="1:4" ht="15">
      <c r="A9" s="33">
        <v>2000</v>
      </c>
      <c r="B9" s="34">
        <v>292</v>
      </c>
      <c r="C9" s="33">
        <v>495</v>
      </c>
      <c r="D9" s="33">
        <v>318</v>
      </c>
    </row>
    <row r="10" spans="1:4" ht="15">
      <c r="A10" s="33">
        <v>2001</v>
      </c>
      <c r="B10" s="34">
        <v>332</v>
      </c>
      <c r="C10" s="33">
        <v>551</v>
      </c>
      <c r="D10" s="33">
        <v>376</v>
      </c>
    </row>
    <row r="11" spans="1:4" ht="15">
      <c r="A11" s="33">
        <v>2002</v>
      </c>
      <c r="B11" s="34">
        <v>382</v>
      </c>
      <c r="C11" s="33">
        <v>566</v>
      </c>
      <c r="D11" s="33">
        <v>417</v>
      </c>
    </row>
    <row r="12" spans="1:4" ht="15">
      <c r="A12" s="33">
        <v>2003</v>
      </c>
      <c r="B12" s="34">
        <v>317</v>
      </c>
      <c r="C12" s="33">
        <v>493</v>
      </c>
      <c r="D12" s="33">
        <v>331</v>
      </c>
    </row>
    <row r="13" spans="1:4" ht="15">
      <c r="A13" s="33">
        <v>2004</v>
      </c>
      <c r="B13" s="34">
        <v>356</v>
      </c>
      <c r="C13" s="33">
        <v>546</v>
      </c>
      <c r="D13" s="33">
        <v>387</v>
      </c>
    </row>
    <row r="14" spans="1:4" ht="15">
      <c r="A14" s="33">
        <v>2005</v>
      </c>
      <c r="B14" s="34">
        <v>336</v>
      </c>
      <c r="C14" s="33">
        <v>480</v>
      </c>
      <c r="D14" s="33">
        <v>352</v>
      </c>
    </row>
    <row r="15" spans="1:4" ht="15">
      <c r="A15" s="33">
        <v>2006</v>
      </c>
      <c r="B15" s="34">
        <v>421</v>
      </c>
      <c r="C15" s="33">
        <v>577</v>
      </c>
      <c r="D15" s="33">
        <v>416</v>
      </c>
    </row>
    <row r="16" spans="1:4" ht="15">
      <c r="A16" s="33">
        <v>2007</v>
      </c>
      <c r="B16" s="35">
        <v>455</v>
      </c>
      <c r="C16" s="36">
        <v>630</v>
      </c>
      <c r="D16" s="36">
        <v>450</v>
      </c>
    </row>
    <row r="17" spans="1:4" ht="15">
      <c r="A17" s="33">
        <v>2008</v>
      </c>
      <c r="B17" s="35">
        <v>574</v>
      </c>
      <c r="C17" s="36">
        <v>737</v>
      </c>
      <c r="D17" s="36">
        <v>556</v>
      </c>
    </row>
    <row r="18" spans="1:4" ht="15">
      <c r="A18" s="33">
        <v>2009</v>
      </c>
      <c r="B18" s="35">
        <v>545</v>
      </c>
      <c r="C18" s="36">
        <v>716</v>
      </c>
      <c r="D18" s="36">
        <v>532</v>
      </c>
    </row>
    <row r="19" spans="1:4" ht="15">
      <c r="A19" s="33">
        <v>2010</v>
      </c>
      <c r="B19" s="35">
        <v>485</v>
      </c>
      <c r="C19" s="36">
        <v>692</v>
      </c>
      <c r="D19" s="36">
        <v>479</v>
      </c>
    </row>
    <row r="20" spans="1:4" ht="8.25" customHeight="1">
      <c r="A20" s="12"/>
      <c r="B20" s="12"/>
      <c r="C20" s="12"/>
      <c r="D20" s="12"/>
    </row>
    <row r="21" ht="6" customHeight="1"/>
  </sheetData>
  <printOptions/>
  <pageMargins left="0.75" right="0.75" top="1" bottom="1" header="0.5" footer="0.5"/>
  <pageSetup fitToHeight="1" fitToWidth="1"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B1"/>
  <sheetViews>
    <sheetView workbookViewId="0" topLeftCell="A1">
      <selection activeCell="A1" sqref="A1"/>
    </sheetView>
  </sheetViews>
  <sheetFormatPr defaultColWidth="9.33203125" defaultRowHeight="11.25"/>
  <cols>
    <col min="1" max="1" width="15.16015625" style="4" customWidth="1"/>
    <col min="2" max="16384" width="9.33203125" style="4" customWidth="1"/>
  </cols>
  <sheetData>
    <row r="1" spans="1:2" ht="18" customHeight="1">
      <c r="A1" s="101" t="s">
        <v>100</v>
      </c>
      <c r="B1" s="29" t="s">
        <v>101</v>
      </c>
    </row>
  </sheetData>
  <printOptions/>
  <pageMargins left="0.75" right="0.75" top="1" bottom="1" header="0.5" footer="0.5"/>
  <pageSetup fitToHeight="1" fitToWidth="1"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A1:L74"/>
  <sheetViews>
    <sheetView workbookViewId="0" topLeftCell="A1">
      <selection activeCell="A1" sqref="A1"/>
    </sheetView>
  </sheetViews>
  <sheetFormatPr defaultColWidth="9.33203125" defaultRowHeight="11.25"/>
  <cols>
    <col min="1" max="1" width="43.5" style="0" customWidth="1"/>
  </cols>
  <sheetData>
    <row r="1" ht="15.75">
      <c r="A1" s="6" t="s">
        <v>288</v>
      </c>
    </row>
    <row r="2" ht="15.75">
      <c r="A2" s="6" t="s">
        <v>275</v>
      </c>
    </row>
    <row r="3" spans="1:12" ht="15.75">
      <c r="A3" s="51"/>
      <c r="B3" s="51"/>
      <c r="C3" s="51"/>
      <c r="D3" s="51"/>
      <c r="E3" s="51"/>
      <c r="F3" s="51"/>
      <c r="G3" s="51"/>
      <c r="H3" s="51"/>
      <c r="I3" s="51"/>
      <c r="J3" s="51"/>
      <c r="K3" s="51"/>
      <c r="L3" s="51"/>
    </row>
    <row r="4" spans="1:12" ht="15.75">
      <c r="A4" s="128"/>
      <c r="B4" s="52"/>
      <c r="C4" s="52"/>
      <c r="D4" s="52"/>
      <c r="E4" s="52"/>
      <c r="F4" s="52"/>
      <c r="G4" s="52"/>
      <c r="H4" s="52"/>
      <c r="I4" s="52"/>
      <c r="J4" s="52"/>
      <c r="K4" s="52"/>
      <c r="L4" s="52"/>
    </row>
    <row r="5" spans="1:12" ht="18.75">
      <c r="A5" s="53" t="s">
        <v>152</v>
      </c>
      <c r="B5" s="98">
        <v>2000</v>
      </c>
      <c r="C5" s="98">
        <v>2001</v>
      </c>
      <c r="D5" s="98">
        <v>2002</v>
      </c>
      <c r="E5" s="98">
        <v>2003</v>
      </c>
      <c r="F5" s="98">
        <v>2004</v>
      </c>
      <c r="G5" s="98">
        <v>2005</v>
      </c>
      <c r="H5" s="98">
        <v>2006</v>
      </c>
      <c r="I5" s="98">
        <v>2007</v>
      </c>
      <c r="J5" s="98">
        <v>2008</v>
      </c>
      <c r="K5" s="98">
        <v>2009</v>
      </c>
      <c r="L5" s="196">
        <v>2010</v>
      </c>
    </row>
    <row r="6" spans="1:12" ht="15.75">
      <c r="A6" s="55"/>
      <c r="B6" s="56"/>
      <c r="C6" s="56"/>
      <c r="D6" s="56"/>
      <c r="E6" s="56"/>
      <c r="F6" s="56"/>
      <c r="G6" s="56"/>
      <c r="H6" s="56"/>
      <c r="I6" s="56"/>
      <c r="J6" s="180"/>
      <c r="K6" s="56"/>
      <c r="L6" s="56"/>
    </row>
    <row r="7" spans="1:12" ht="15.75">
      <c r="A7" s="137"/>
      <c r="B7" s="142"/>
      <c r="C7" s="142"/>
      <c r="D7" s="142"/>
      <c r="E7" s="142"/>
      <c r="F7" s="142"/>
      <c r="G7" s="142"/>
      <c r="H7" s="142"/>
      <c r="I7" s="142"/>
      <c r="J7" s="142"/>
      <c r="K7" s="142"/>
      <c r="L7" s="142"/>
    </row>
    <row r="8" spans="1:12" ht="15.75">
      <c r="A8" s="51" t="s">
        <v>129</v>
      </c>
      <c r="B8" s="99">
        <v>495</v>
      </c>
      <c r="C8" s="99">
        <v>551</v>
      </c>
      <c r="D8" s="99">
        <v>566</v>
      </c>
      <c r="E8" s="99">
        <v>493</v>
      </c>
      <c r="F8" s="99">
        <v>546</v>
      </c>
      <c r="G8" s="99">
        <v>480</v>
      </c>
      <c r="H8" s="99">
        <v>577</v>
      </c>
      <c r="I8" s="99">
        <v>630</v>
      </c>
      <c r="J8" s="99">
        <v>737</v>
      </c>
      <c r="K8" s="99">
        <v>716</v>
      </c>
      <c r="L8" s="99">
        <v>692</v>
      </c>
    </row>
    <row r="9" spans="1:12" ht="15.75">
      <c r="A9" s="146" t="s">
        <v>289</v>
      </c>
      <c r="B9" s="99"/>
      <c r="C9" s="99"/>
      <c r="D9" s="99"/>
      <c r="E9" s="99"/>
      <c r="F9" s="99"/>
      <c r="G9" s="99"/>
      <c r="H9" s="99"/>
      <c r="I9" s="99"/>
      <c r="J9" s="99"/>
      <c r="K9" s="99"/>
      <c r="L9" s="100"/>
    </row>
    <row r="10" spans="1:12" ht="15">
      <c r="A10" s="2"/>
      <c r="B10" s="2"/>
      <c r="C10" s="3"/>
      <c r="D10" s="2"/>
      <c r="E10" s="2"/>
      <c r="F10" s="2"/>
      <c r="G10" s="2"/>
      <c r="H10" s="4"/>
      <c r="I10" s="59"/>
      <c r="J10" s="59"/>
      <c r="K10" s="59"/>
      <c r="L10" s="100"/>
    </row>
    <row r="11" spans="1:12" ht="18" customHeight="1">
      <c r="A11" s="37" t="s">
        <v>123</v>
      </c>
      <c r="B11" s="100">
        <v>3</v>
      </c>
      <c r="C11" s="100">
        <v>5</v>
      </c>
      <c r="D11" s="100">
        <v>13</v>
      </c>
      <c r="E11" s="100">
        <v>10</v>
      </c>
      <c r="F11" s="100">
        <v>10</v>
      </c>
      <c r="G11" s="100">
        <v>11</v>
      </c>
      <c r="H11" s="100">
        <v>11</v>
      </c>
      <c r="I11" s="155">
        <v>12</v>
      </c>
      <c r="J11" s="100">
        <v>12</v>
      </c>
      <c r="K11" s="100">
        <v>7</v>
      </c>
      <c r="L11" s="100">
        <v>3</v>
      </c>
    </row>
    <row r="12" spans="1:12" ht="18" customHeight="1">
      <c r="A12" s="37" t="s">
        <v>151</v>
      </c>
      <c r="B12" s="100">
        <v>78</v>
      </c>
      <c r="C12" s="100">
        <v>93</v>
      </c>
      <c r="D12" s="100">
        <v>82</v>
      </c>
      <c r="E12" s="100">
        <v>83</v>
      </c>
      <c r="F12" s="100">
        <v>86</v>
      </c>
      <c r="G12" s="100">
        <v>67</v>
      </c>
      <c r="H12" s="100">
        <v>93</v>
      </c>
      <c r="I12" s="155">
        <v>84</v>
      </c>
      <c r="J12" s="100">
        <v>101</v>
      </c>
      <c r="K12" s="100">
        <v>97</v>
      </c>
      <c r="L12" s="100">
        <v>123</v>
      </c>
    </row>
    <row r="13" spans="1:12" ht="18" customHeight="1">
      <c r="A13" s="37" t="s">
        <v>150</v>
      </c>
      <c r="B13" s="100">
        <v>12</v>
      </c>
      <c r="C13" s="100">
        <v>10</v>
      </c>
      <c r="D13" s="100">
        <v>8</v>
      </c>
      <c r="E13" s="100">
        <v>8</v>
      </c>
      <c r="F13" s="100">
        <v>11</v>
      </c>
      <c r="G13" s="100">
        <v>5</v>
      </c>
      <c r="H13" s="100">
        <v>21</v>
      </c>
      <c r="I13" s="155">
        <v>26</v>
      </c>
      <c r="J13" s="100">
        <v>25</v>
      </c>
      <c r="K13" s="100">
        <v>19</v>
      </c>
      <c r="L13" s="100">
        <v>21</v>
      </c>
    </row>
    <row r="14" spans="1:12" ht="18" customHeight="1">
      <c r="A14" s="37" t="s">
        <v>149</v>
      </c>
      <c r="B14" s="100">
        <v>165</v>
      </c>
      <c r="C14" s="100">
        <v>185</v>
      </c>
      <c r="D14" s="100">
        <v>248</v>
      </c>
      <c r="E14" s="100">
        <v>189</v>
      </c>
      <c r="F14" s="100">
        <v>140</v>
      </c>
      <c r="G14" s="100">
        <v>110</v>
      </c>
      <c r="H14" s="100">
        <v>94</v>
      </c>
      <c r="I14" s="155">
        <v>109</v>
      </c>
      <c r="J14" s="100">
        <v>150</v>
      </c>
      <c r="K14" s="100">
        <v>158</v>
      </c>
      <c r="L14" s="100">
        <v>124</v>
      </c>
    </row>
    <row r="15" spans="1:12" ht="18" customHeight="1">
      <c r="A15" s="143" t="s">
        <v>130</v>
      </c>
      <c r="B15" s="100">
        <v>24</v>
      </c>
      <c r="C15" s="100">
        <v>23</v>
      </c>
      <c r="D15" s="100">
        <v>35</v>
      </c>
      <c r="E15" s="100">
        <v>21</v>
      </c>
      <c r="F15" s="100">
        <v>5</v>
      </c>
      <c r="G15" s="100">
        <v>6</v>
      </c>
      <c r="H15" s="100">
        <v>3</v>
      </c>
      <c r="I15" s="155">
        <v>8</v>
      </c>
      <c r="J15" s="100">
        <v>1</v>
      </c>
      <c r="K15" s="100">
        <v>0</v>
      </c>
      <c r="L15" s="100">
        <v>0</v>
      </c>
    </row>
    <row r="16" spans="1:12" ht="18" customHeight="1">
      <c r="A16" s="143" t="s">
        <v>20</v>
      </c>
      <c r="B16" s="100">
        <v>4</v>
      </c>
      <c r="C16" s="100">
        <v>20</v>
      </c>
      <c r="D16" s="100">
        <v>31</v>
      </c>
      <c r="E16" s="100">
        <v>30</v>
      </c>
      <c r="F16" s="100">
        <v>38</v>
      </c>
      <c r="G16" s="100">
        <v>44</v>
      </c>
      <c r="H16" s="100">
        <v>33</v>
      </c>
      <c r="I16" s="155">
        <v>47</v>
      </c>
      <c r="J16" s="100">
        <v>41</v>
      </c>
      <c r="K16" s="100">
        <v>33</v>
      </c>
      <c r="L16" s="100">
        <v>34</v>
      </c>
    </row>
    <row r="17" spans="1:12" ht="18" customHeight="1">
      <c r="A17" s="143" t="s">
        <v>17</v>
      </c>
      <c r="B17" s="100">
        <v>147</v>
      </c>
      <c r="C17" s="100">
        <v>159</v>
      </c>
      <c r="D17" s="100">
        <v>217</v>
      </c>
      <c r="E17" s="100">
        <v>154</v>
      </c>
      <c r="F17" s="100">
        <v>113</v>
      </c>
      <c r="G17" s="100">
        <v>90</v>
      </c>
      <c r="H17" s="100">
        <v>78</v>
      </c>
      <c r="I17" s="155">
        <v>79</v>
      </c>
      <c r="J17" s="100">
        <v>116</v>
      </c>
      <c r="K17" s="100">
        <v>120</v>
      </c>
      <c r="L17" s="100">
        <v>94</v>
      </c>
    </row>
    <row r="18" spans="1:12" ht="18" customHeight="1">
      <c r="A18" s="143" t="s">
        <v>131</v>
      </c>
      <c r="B18" s="100">
        <v>12</v>
      </c>
      <c r="C18" s="100">
        <v>21</v>
      </c>
      <c r="D18" s="100">
        <v>20</v>
      </c>
      <c r="E18" s="100">
        <v>15</v>
      </c>
      <c r="F18" s="100">
        <v>17</v>
      </c>
      <c r="G18" s="100">
        <v>10</v>
      </c>
      <c r="H18" s="100">
        <v>12</v>
      </c>
      <c r="I18" s="155">
        <v>12</v>
      </c>
      <c r="J18" s="100">
        <v>5</v>
      </c>
      <c r="K18" s="100">
        <v>2</v>
      </c>
      <c r="L18" s="100">
        <v>0</v>
      </c>
    </row>
    <row r="19" spans="1:12" ht="18" customHeight="1">
      <c r="A19" s="143" t="s">
        <v>148</v>
      </c>
      <c r="B19" s="100">
        <v>218</v>
      </c>
      <c r="C19" s="100">
        <v>221</v>
      </c>
      <c r="D19" s="100">
        <v>250</v>
      </c>
      <c r="E19" s="100">
        <v>176</v>
      </c>
      <c r="F19" s="100">
        <v>226</v>
      </c>
      <c r="G19" s="100">
        <v>194</v>
      </c>
      <c r="H19" s="100">
        <v>260</v>
      </c>
      <c r="I19" s="155">
        <v>291</v>
      </c>
      <c r="J19" s="100">
        <v>327</v>
      </c>
      <c r="K19" s="100">
        <v>326</v>
      </c>
      <c r="L19" s="100">
        <v>256</v>
      </c>
    </row>
    <row r="20" spans="1:12" ht="18" customHeight="1">
      <c r="A20" s="143" t="s">
        <v>18</v>
      </c>
      <c r="B20" s="100">
        <v>56</v>
      </c>
      <c r="C20" s="100">
        <v>71</v>
      </c>
      <c r="D20" s="100">
        <v>100</v>
      </c>
      <c r="E20" s="100">
        <v>91</v>
      </c>
      <c r="F20" s="100">
        <v>80</v>
      </c>
      <c r="G20" s="100">
        <v>71</v>
      </c>
      <c r="H20" s="100">
        <v>96</v>
      </c>
      <c r="I20" s="155">
        <v>115</v>
      </c>
      <c r="J20" s="100">
        <v>171</v>
      </c>
      <c r="K20" s="100">
        <v>177</v>
      </c>
      <c r="L20" s="100">
        <v>177</v>
      </c>
    </row>
    <row r="21" spans="1:12" ht="18" customHeight="1">
      <c r="A21" s="143" t="s">
        <v>147</v>
      </c>
      <c r="B21" s="100">
        <v>120</v>
      </c>
      <c r="C21" s="100">
        <v>127</v>
      </c>
      <c r="D21" s="100">
        <v>117</v>
      </c>
      <c r="E21" s="100">
        <v>85</v>
      </c>
      <c r="F21" s="100">
        <v>107</v>
      </c>
      <c r="G21" s="100">
        <v>62</v>
      </c>
      <c r="H21" s="100">
        <v>53</v>
      </c>
      <c r="I21" s="155">
        <v>56</v>
      </c>
      <c r="J21" s="100">
        <v>55</v>
      </c>
      <c r="K21" s="100">
        <v>43</v>
      </c>
      <c r="L21" s="100">
        <v>48</v>
      </c>
    </row>
    <row r="22" spans="1:12" ht="18" customHeight="1">
      <c r="A22" s="143" t="s">
        <v>19</v>
      </c>
      <c r="B22" s="100">
        <v>39</v>
      </c>
      <c r="C22" s="100">
        <v>20</v>
      </c>
      <c r="D22" s="100">
        <v>16</v>
      </c>
      <c r="E22" s="100">
        <v>37</v>
      </c>
      <c r="F22" s="100">
        <v>5</v>
      </c>
      <c r="G22" s="100">
        <v>7</v>
      </c>
      <c r="H22" s="100">
        <v>9</v>
      </c>
      <c r="I22" s="155">
        <v>4</v>
      </c>
      <c r="J22" s="100">
        <v>7</v>
      </c>
      <c r="K22" s="100">
        <v>9</v>
      </c>
      <c r="L22" s="100">
        <v>3</v>
      </c>
    </row>
    <row r="23" spans="1:12" ht="18" customHeight="1">
      <c r="A23" s="143" t="s">
        <v>132</v>
      </c>
      <c r="B23" s="100">
        <v>1</v>
      </c>
      <c r="C23" s="100">
        <v>8</v>
      </c>
      <c r="D23" s="100">
        <v>6</v>
      </c>
      <c r="E23" s="100">
        <v>15</v>
      </c>
      <c r="F23" s="100">
        <v>11</v>
      </c>
      <c r="G23" s="100">
        <v>16</v>
      </c>
      <c r="H23" s="100">
        <v>17</v>
      </c>
      <c r="I23" s="155">
        <v>26</v>
      </c>
      <c r="J23" s="100">
        <v>32</v>
      </c>
      <c r="K23" s="100">
        <v>40</v>
      </c>
      <c r="L23" s="100">
        <v>40</v>
      </c>
    </row>
    <row r="24" spans="1:12" ht="18" customHeight="1">
      <c r="A24" s="143"/>
      <c r="B24" s="100"/>
      <c r="C24" s="100"/>
      <c r="D24" s="100"/>
      <c r="E24" s="100"/>
      <c r="F24" s="100"/>
      <c r="G24" s="100"/>
      <c r="H24" s="100"/>
      <c r="I24" s="100"/>
      <c r="J24" s="100"/>
      <c r="K24" s="100"/>
      <c r="L24" s="100"/>
    </row>
    <row r="25" spans="1:12" ht="18" customHeight="1">
      <c r="A25" s="143" t="s">
        <v>40</v>
      </c>
      <c r="B25" s="100">
        <v>164</v>
      </c>
      <c r="C25" s="100">
        <v>186</v>
      </c>
      <c r="D25" s="100">
        <v>190</v>
      </c>
      <c r="E25" s="100">
        <v>168</v>
      </c>
      <c r="F25" s="100">
        <v>145</v>
      </c>
      <c r="G25" s="100">
        <v>134</v>
      </c>
      <c r="H25" s="100">
        <v>151</v>
      </c>
      <c r="I25" s="155">
        <v>181</v>
      </c>
      <c r="J25" s="100">
        <v>196</v>
      </c>
      <c r="K25" s="100">
        <v>187</v>
      </c>
      <c r="L25" s="100">
        <v>151</v>
      </c>
    </row>
    <row r="26" spans="1:12" ht="11.25">
      <c r="A26" s="144"/>
      <c r="B26" s="144"/>
      <c r="C26" s="144"/>
      <c r="D26" s="144"/>
      <c r="E26" s="144"/>
      <c r="F26" s="144"/>
      <c r="G26" s="144"/>
      <c r="H26" s="144"/>
      <c r="I26" s="144"/>
      <c r="J26" s="144"/>
      <c r="K26" s="144"/>
      <c r="L26" s="144"/>
    </row>
    <row r="27" ht="15">
      <c r="A27" s="143"/>
    </row>
    <row r="28" ht="12.75" customHeight="1">
      <c r="A28" s="145" t="s">
        <v>163</v>
      </c>
    </row>
    <row r="29" ht="12.75" customHeight="1">
      <c r="A29" s="145" t="s">
        <v>217</v>
      </c>
    </row>
    <row r="30" ht="12.75" customHeight="1">
      <c r="A30" s="145" t="s">
        <v>218</v>
      </c>
    </row>
    <row r="31" ht="12.75" customHeight="1">
      <c r="A31" s="145" t="s">
        <v>220</v>
      </c>
    </row>
    <row r="32" ht="12.75" customHeight="1">
      <c r="A32" s="145" t="s">
        <v>219</v>
      </c>
    </row>
    <row r="33" ht="12.75" customHeight="1">
      <c r="A33" s="162" t="s">
        <v>271</v>
      </c>
    </row>
    <row r="34" ht="12.75" customHeight="1">
      <c r="A34" s="162" t="s">
        <v>290</v>
      </c>
    </row>
    <row r="35" spans="1:10" ht="12.75" customHeight="1">
      <c r="A35" s="156" t="s">
        <v>291</v>
      </c>
      <c r="B35" s="140"/>
      <c r="C35" s="140"/>
      <c r="D35" s="140"/>
      <c r="E35" s="140"/>
      <c r="F35" s="140"/>
      <c r="G35" s="140"/>
      <c r="H35" s="140"/>
      <c r="I35" s="140"/>
      <c r="J35" s="140"/>
    </row>
    <row r="36" spans="1:10" ht="12.75" customHeight="1">
      <c r="A36" s="145" t="s">
        <v>292</v>
      </c>
      <c r="B36" s="160"/>
      <c r="C36" s="160"/>
      <c r="D36" s="160"/>
      <c r="E36" s="160"/>
      <c r="F36" s="160"/>
      <c r="G36" s="160"/>
      <c r="H36" s="160"/>
      <c r="I36" s="160"/>
      <c r="J36" s="160"/>
    </row>
    <row r="37" spans="1:10" ht="12.75" customHeight="1">
      <c r="A37" s="145" t="s">
        <v>293</v>
      </c>
      <c r="B37" s="160"/>
      <c r="C37" s="160"/>
      <c r="D37" s="160"/>
      <c r="E37" s="160"/>
      <c r="F37" s="160"/>
      <c r="G37" s="160"/>
      <c r="H37" s="160"/>
      <c r="I37" s="160"/>
      <c r="J37" s="160"/>
    </row>
    <row r="38" spans="1:10" ht="12.75" customHeight="1">
      <c r="A38" s="145" t="s">
        <v>158</v>
      </c>
      <c r="B38" s="160"/>
      <c r="C38" s="160"/>
      <c r="D38" s="160"/>
      <c r="E38" s="160"/>
      <c r="F38" s="160"/>
      <c r="G38" s="160"/>
      <c r="H38" s="160"/>
      <c r="I38" s="160"/>
      <c r="J38" s="160"/>
    </row>
    <row r="39" spans="1:10" ht="12.75" customHeight="1">
      <c r="A39" s="145" t="s">
        <v>159</v>
      </c>
      <c r="B39" s="160"/>
      <c r="C39" s="160"/>
      <c r="D39" s="160"/>
      <c r="E39" s="160"/>
      <c r="F39" s="160"/>
      <c r="G39" s="160"/>
      <c r="H39" s="160"/>
      <c r="I39" s="160"/>
      <c r="J39" s="160"/>
    </row>
    <row r="40" spans="1:10" ht="12.75" customHeight="1">
      <c r="A40" s="145" t="s">
        <v>153</v>
      </c>
      <c r="B40" s="140"/>
      <c r="C40" s="140"/>
      <c r="D40" s="140"/>
      <c r="E40" s="140"/>
      <c r="F40" s="140"/>
      <c r="G40" s="140"/>
      <c r="H40" s="140"/>
      <c r="I40" s="140"/>
      <c r="J40" s="140"/>
    </row>
    <row r="41" spans="1:10" ht="12.75" customHeight="1">
      <c r="A41" s="145" t="s">
        <v>154</v>
      </c>
      <c r="B41" s="140"/>
      <c r="C41" s="140"/>
      <c r="D41" s="140"/>
      <c r="E41" s="140"/>
      <c r="F41" s="140"/>
      <c r="G41" s="140"/>
      <c r="H41" s="140"/>
      <c r="I41" s="140"/>
      <c r="J41" s="140"/>
    </row>
    <row r="42" spans="1:10" ht="12.75" customHeight="1">
      <c r="A42" s="145" t="s">
        <v>155</v>
      </c>
      <c r="B42" s="140"/>
      <c r="C42" s="140"/>
      <c r="D42" s="140"/>
      <c r="E42" s="140"/>
      <c r="F42" s="140"/>
      <c r="G42" s="140"/>
      <c r="H42" s="140"/>
      <c r="I42" s="140"/>
      <c r="J42" s="140"/>
    </row>
    <row r="43" spans="1:10" ht="12.75" customHeight="1">
      <c r="A43" s="93" t="s">
        <v>294</v>
      </c>
      <c r="B43" s="71"/>
      <c r="C43" s="71"/>
      <c r="D43" s="71"/>
      <c r="E43" s="71"/>
      <c r="F43" s="71"/>
      <c r="G43" s="71"/>
      <c r="H43" s="71"/>
      <c r="I43" s="71"/>
      <c r="J43" s="71"/>
    </row>
    <row r="44" spans="1:10" ht="11.25">
      <c r="A44" s="234" t="s">
        <v>221</v>
      </c>
      <c r="B44" s="235"/>
      <c r="C44" s="235"/>
      <c r="D44" s="235"/>
      <c r="E44" s="235"/>
      <c r="F44" s="235"/>
      <c r="G44" s="235"/>
      <c r="H44" s="235"/>
      <c r="I44" s="235"/>
      <c r="J44" s="140"/>
    </row>
    <row r="45" spans="1:9" ht="11.25">
      <c r="A45" s="234" t="s">
        <v>222</v>
      </c>
      <c r="B45" s="235"/>
      <c r="C45" s="235"/>
      <c r="D45" s="235"/>
      <c r="E45" s="235"/>
      <c r="F45" s="235"/>
      <c r="G45" s="235"/>
      <c r="H45" s="235"/>
      <c r="I45" s="235"/>
    </row>
    <row r="47" ht="15">
      <c r="A47" s="143"/>
    </row>
    <row r="48" ht="15">
      <c r="A48" s="143"/>
    </row>
    <row r="49" ht="15">
      <c r="A49" s="143"/>
    </row>
    <row r="50" ht="15">
      <c r="A50" s="143"/>
    </row>
    <row r="51" ht="15">
      <c r="A51" s="143"/>
    </row>
    <row r="52" ht="15">
      <c r="A52" s="143"/>
    </row>
    <row r="53" ht="15">
      <c r="A53" s="143"/>
    </row>
    <row r="54" ht="15">
      <c r="A54" s="143"/>
    </row>
    <row r="55" ht="15">
      <c r="A55" s="143"/>
    </row>
    <row r="56" ht="15">
      <c r="A56" s="143"/>
    </row>
    <row r="57" ht="15">
      <c r="A57" s="143"/>
    </row>
    <row r="58" ht="15">
      <c r="A58" s="143"/>
    </row>
    <row r="59" ht="15">
      <c r="A59" s="143"/>
    </row>
    <row r="60" ht="15">
      <c r="A60" s="143"/>
    </row>
    <row r="61" ht="15">
      <c r="A61" s="143"/>
    </row>
    <row r="62" ht="15">
      <c r="A62" s="143"/>
    </row>
    <row r="63" ht="15">
      <c r="A63" s="143"/>
    </row>
    <row r="64" ht="15">
      <c r="A64" s="143"/>
    </row>
    <row r="65" ht="15">
      <c r="A65" s="143"/>
    </row>
    <row r="66" ht="15">
      <c r="A66" s="143"/>
    </row>
    <row r="67" ht="15">
      <c r="A67" s="143"/>
    </row>
    <row r="68" ht="15">
      <c r="A68" s="143"/>
    </row>
    <row r="69" ht="15">
      <c r="A69" s="143"/>
    </row>
    <row r="70" ht="15">
      <c r="A70" s="143"/>
    </row>
    <row r="71" ht="15">
      <c r="A71" s="143"/>
    </row>
    <row r="72" ht="15">
      <c r="A72" s="143"/>
    </row>
    <row r="73" ht="15">
      <c r="A73" s="143"/>
    </row>
    <row r="74" ht="15">
      <c r="A74" s="143"/>
    </row>
  </sheetData>
  <mergeCells count="2">
    <mergeCell ref="A44:I44"/>
    <mergeCell ref="A45:I45"/>
  </mergeCells>
  <printOptions/>
  <pageMargins left="0.75" right="0.75" top="1" bottom="1" header="0.5" footer="0.5"/>
  <pageSetup fitToHeight="1" fitToWidth="1"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sheetPr>
    <pageSetUpPr fitToPage="1"/>
  </sheetPr>
  <dimension ref="A1:I25"/>
  <sheetViews>
    <sheetView workbookViewId="0" topLeftCell="A1">
      <selection activeCell="A1" sqref="A1"/>
    </sheetView>
  </sheetViews>
  <sheetFormatPr defaultColWidth="9.33203125" defaultRowHeight="11.25"/>
  <cols>
    <col min="1" max="1" width="12.83203125" style="4" customWidth="1"/>
    <col min="2" max="2" width="2.83203125" style="4" customWidth="1"/>
    <col min="3" max="3" width="14.33203125" style="4" customWidth="1"/>
    <col min="4" max="4" width="2" style="4" customWidth="1"/>
    <col min="5" max="6" width="15.83203125" style="4" customWidth="1"/>
    <col min="7" max="7" width="1.66796875" style="4" customWidth="1"/>
    <col min="8" max="8" width="11.66015625" style="4" customWidth="1"/>
    <col min="9" max="9" width="13.5" style="4" customWidth="1"/>
    <col min="10" max="16384" width="9.33203125" style="4" customWidth="1"/>
  </cols>
  <sheetData>
    <row r="1" spans="1:8" ht="18" customHeight="1">
      <c r="A1" s="6" t="s">
        <v>247</v>
      </c>
      <c r="B1" s="6"/>
      <c r="C1" s="5"/>
      <c r="D1" s="5"/>
      <c r="E1" s="7"/>
      <c r="F1" s="8"/>
      <c r="G1" s="8"/>
      <c r="H1" s="1"/>
    </row>
    <row r="2" spans="1:9" ht="15.75">
      <c r="A2" s="6"/>
      <c r="B2" s="6"/>
      <c r="C2" s="5"/>
      <c r="D2" s="5"/>
      <c r="E2" s="7"/>
      <c r="F2" s="9"/>
      <c r="G2" s="10"/>
      <c r="H2" s="11"/>
      <c r="I2" s="12"/>
    </row>
    <row r="3" spans="1:9" ht="15.75">
      <c r="A3" s="13"/>
      <c r="B3" s="13"/>
      <c r="C3" s="13" t="s">
        <v>96</v>
      </c>
      <c r="D3" s="14"/>
      <c r="E3" s="225"/>
      <c r="F3" s="225"/>
      <c r="G3" s="15"/>
      <c r="H3" s="225" t="s">
        <v>113</v>
      </c>
      <c r="I3" s="226"/>
    </row>
    <row r="4" spans="1:9" ht="15.75">
      <c r="A4" s="15"/>
      <c r="B4" s="15"/>
      <c r="C4" s="16" t="s">
        <v>97</v>
      </c>
      <c r="D4" s="88"/>
      <c r="E4" s="230" t="s">
        <v>46</v>
      </c>
      <c r="F4" s="230"/>
      <c r="G4" s="15"/>
      <c r="H4" s="229" t="s">
        <v>114</v>
      </c>
      <c r="I4" s="229"/>
    </row>
    <row r="5" spans="3:9" ht="18.75">
      <c r="C5" s="16" t="s">
        <v>98</v>
      </c>
      <c r="D5" s="16"/>
      <c r="E5" s="17"/>
      <c r="F5" s="17"/>
      <c r="G5" s="17"/>
      <c r="H5" s="227" t="s">
        <v>209</v>
      </c>
      <c r="I5" s="228"/>
    </row>
    <row r="6" spans="1:9" ht="31.5">
      <c r="A6" s="16" t="s">
        <v>0</v>
      </c>
      <c r="B6" s="16"/>
      <c r="C6" s="18" t="s">
        <v>133</v>
      </c>
      <c r="D6" s="16"/>
      <c r="E6" s="18" t="s">
        <v>116</v>
      </c>
      <c r="F6" s="18" t="s">
        <v>115</v>
      </c>
      <c r="G6" s="17"/>
      <c r="H6" s="18" t="s">
        <v>85</v>
      </c>
      <c r="I6" s="18" t="s">
        <v>86</v>
      </c>
    </row>
    <row r="7" spans="1:9" ht="6" customHeight="1">
      <c r="A7" s="19"/>
      <c r="B7" s="19"/>
      <c r="C7" s="20"/>
      <c r="D7" s="20"/>
      <c r="E7" s="20"/>
      <c r="F7" s="21"/>
      <c r="G7" s="21"/>
      <c r="H7" s="20"/>
      <c r="I7" s="21"/>
    </row>
    <row r="8" spans="1:9" ht="20.25" customHeight="1">
      <c r="A8" s="23" t="s">
        <v>1</v>
      </c>
      <c r="B8" s="23"/>
      <c r="C8" s="112">
        <v>244</v>
      </c>
      <c r="D8" s="24"/>
      <c r="E8" s="24"/>
      <c r="F8" s="24"/>
      <c r="G8" s="24"/>
      <c r="H8" s="24"/>
      <c r="I8" s="24"/>
    </row>
    <row r="9" spans="1:9" ht="15">
      <c r="A9" s="23">
        <v>1997</v>
      </c>
      <c r="B9" s="23"/>
      <c r="C9" s="112">
        <v>224</v>
      </c>
      <c r="D9" s="24"/>
      <c r="E9" s="112">
        <f aca="true" t="shared" si="0" ref="E9:E21">AVERAGE(C8:C10)</f>
        <v>239</v>
      </c>
      <c r="F9" s="24"/>
      <c r="G9" s="24"/>
      <c r="H9" s="24"/>
      <c r="I9" s="24"/>
    </row>
    <row r="10" spans="1:9" ht="15">
      <c r="A10" s="23">
        <v>1998</v>
      </c>
      <c r="B10" s="23"/>
      <c r="C10" s="112">
        <v>249</v>
      </c>
      <c r="D10" s="24"/>
      <c r="E10" s="112">
        <f t="shared" si="0"/>
        <v>254.66666666666666</v>
      </c>
      <c r="F10" s="112">
        <f>AVERAGE(C8:C12)</f>
        <v>260</v>
      </c>
      <c r="G10" s="24"/>
      <c r="H10" s="112">
        <f>F10-1.96*SQRT(F10)</f>
        <v>228.39594962666968</v>
      </c>
      <c r="I10" s="112">
        <f>F10+1.96*SQRT(F10)</f>
        <v>291.6040503733303</v>
      </c>
    </row>
    <row r="11" spans="1:9" ht="15">
      <c r="A11" s="23">
        <v>1999</v>
      </c>
      <c r="B11" s="23"/>
      <c r="C11" s="112">
        <v>291</v>
      </c>
      <c r="D11" s="24"/>
      <c r="E11" s="112">
        <f t="shared" si="0"/>
        <v>277.3333333333333</v>
      </c>
      <c r="F11" s="112">
        <f aca="true" t="shared" si="1" ref="F11:F20">AVERAGE(C9:C13)</f>
        <v>277.6</v>
      </c>
      <c r="G11" s="24"/>
      <c r="H11" s="112">
        <f aca="true" t="shared" si="2" ref="H11:H17">F11-1.96*SQRT(F11)</f>
        <v>244.94378833973545</v>
      </c>
      <c r="I11" s="112">
        <f aca="true" t="shared" si="3" ref="I11:I17">F11+1.96*SQRT(F11)</f>
        <v>310.2562116602646</v>
      </c>
    </row>
    <row r="12" spans="1:9" ht="15">
      <c r="A12" s="23">
        <v>2000</v>
      </c>
      <c r="B12" s="23"/>
      <c r="C12" s="112">
        <v>292</v>
      </c>
      <c r="D12" s="24"/>
      <c r="E12" s="112">
        <f t="shared" si="0"/>
        <v>305</v>
      </c>
      <c r="F12" s="112">
        <f t="shared" si="1"/>
        <v>309.2</v>
      </c>
      <c r="G12" s="24"/>
      <c r="H12" s="112">
        <f t="shared" si="2"/>
        <v>274.7351959239574</v>
      </c>
      <c r="I12" s="112">
        <f t="shared" si="3"/>
        <v>343.66480407604257</v>
      </c>
    </row>
    <row r="13" spans="1:9" ht="15">
      <c r="A13" s="23">
        <v>2001</v>
      </c>
      <c r="B13" s="23"/>
      <c r="C13" s="112">
        <v>332</v>
      </c>
      <c r="D13" s="24"/>
      <c r="E13" s="112">
        <f t="shared" si="0"/>
        <v>335.3333333333333</v>
      </c>
      <c r="F13" s="112">
        <f t="shared" si="1"/>
        <v>322.8</v>
      </c>
      <c r="G13" s="24"/>
      <c r="H13" s="112">
        <f t="shared" si="2"/>
        <v>287.58539393944613</v>
      </c>
      <c r="I13" s="112">
        <f t="shared" si="3"/>
        <v>358.0146060605539</v>
      </c>
    </row>
    <row r="14" spans="1:9" ht="15">
      <c r="A14" s="23">
        <v>2002</v>
      </c>
      <c r="B14" s="23"/>
      <c r="C14" s="112">
        <v>382</v>
      </c>
      <c r="D14" s="24"/>
      <c r="E14" s="112">
        <f t="shared" si="0"/>
        <v>343.6666666666667</v>
      </c>
      <c r="F14" s="112">
        <f t="shared" si="1"/>
        <v>335.8</v>
      </c>
      <c r="G14" s="24"/>
      <c r="H14" s="112">
        <f t="shared" si="2"/>
        <v>299.88330081981366</v>
      </c>
      <c r="I14" s="112">
        <f t="shared" si="3"/>
        <v>371.71669918018637</v>
      </c>
    </row>
    <row r="15" spans="1:9" ht="15">
      <c r="A15" s="23">
        <v>2003</v>
      </c>
      <c r="B15" s="23"/>
      <c r="C15" s="112">
        <v>317</v>
      </c>
      <c r="D15" s="24"/>
      <c r="E15" s="112">
        <f t="shared" si="0"/>
        <v>351.6666666666667</v>
      </c>
      <c r="F15" s="112">
        <f t="shared" si="1"/>
        <v>344.6</v>
      </c>
      <c r="G15" s="24"/>
      <c r="H15" s="112">
        <f t="shared" si="2"/>
        <v>308.21572647420317</v>
      </c>
      <c r="I15" s="112">
        <f t="shared" si="3"/>
        <v>380.9842735257969</v>
      </c>
    </row>
    <row r="16" spans="1:9" ht="15">
      <c r="A16" s="23">
        <v>2004</v>
      </c>
      <c r="B16" s="23"/>
      <c r="C16" s="112">
        <v>356</v>
      </c>
      <c r="D16" s="24"/>
      <c r="E16" s="112">
        <f t="shared" si="0"/>
        <v>336.3333333333333</v>
      </c>
      <c r="F16" s="112">
        <f t="shared" si="1"/>
        <v>362.4</v>
      </c>
      <c r="G16" s="24"/>
      <c r="H16" s="112">
        <f t="shared" si="2"/>
        <v>325.08785934846406</v>
      </c>
      <c r="I16" s="112">
        <f t="shared" si="3"/>
        <v>399.7121406515359</v>
      </c>
    </row>
    <row r="17" spans="1:9" ht="15">
      <c r="A17" s="23">
        <v>2005</v>
      </c>
      <c r="B17" s="23"/>
      <c r="C17" s="112">
        <v>336</v>
      </c>
      <c r="D17" s="24"/>
      <c r="E17" s="112">
        <f t="shared" si="0"/>
        <v>371</v>
      </c>
      <c r="F17" s="112">
        <f t="shared" si="1"/>
        <v>377</v>
      </c>
      <c r="G17" s="24"/>
      <c r="H17" s="112">
        <f t="shared" si="2"/>
        <v>338.9436838356627</v>
      </c>
      <c r="I17" s="112">
        <f t="shared" si="3"/>
        <v>415.0563161643373</v>
      </c>
    </row>
    <row r="18" spans="1:9" ht="15">
      <c r="A18" s="23">
        <v>2006</v>
      </c>
      <c r="B18" s="23"/>
      <c r="C18" s="112">
        <v>421</v>
      </c>
      <c r="D18" s="24"/>
      <c r="E18" s="112">
        <f t="shared" si="0"/>
        <v>404</v>
      </c>
      <c r="F18" s="147">
        <f t="shared" si="1"/>
        <v>428.4</v>
      </c>
      <c r="G18" s="148"/>
      <c r="H18" s="147">
        <f>F18-1.96*SQRT(F18)</f>
        <v>387.83226109332685</v>
      </c>
      <c r="I18" s="147">
        <f>F18+1.96*SQRT(F18)</f>
        <v>468.9677389066731</v>
      </c>
    </row>
    <row r="19" spans="1:9" ht="15">
      <c r="A19" s="23">
        <v>2007</v>
      </c>
      <c r="B19" s="23"/>
      <c r="C19" s="112">
        <v>455</v>
      </c>
      <c r="D19" s="24"/>
      <c r="E19" s="147">
        <f t="shared" si="0"/>
        <v>483.3333333333333</v>
      </c>
      <c r="F19" s="147">
        <f t="shared" si="1"/>
        <v>466.2</v>
      </c>
      <c r="G19" s="24"/>
      <c r="H19" s="147">
        <f>F19-1.96*SQRT(F19)</f>
        <v>423.88033648526965</v>
      </c>
      <c r="I19" s="147">
        <f>F19+1.96*SQRT(F19)</f>
        <v>508.5196635147303</v>
      </c>
    </row>
    <row r="20" spans="1:9" ht="15">
      <c r="A20" s="23">
        <v>2008</v>
      </c>
      <c r="B20" s="23"/>
      <c r="C20" s="147">
        <v>574</v>
      </c>
      <c r="D20" s="24"/>
      <c r="E20" s="147">
        <f t="shared" si="0"/>
        <v>524.6666666666666</v>
      </c>
      <c r="F20" s="147">
        <f t="shared" si="1"/>
        <v>496</v>
      </c>
      <c r="G20" s="24"/>
      <c r="H20" s="147">
        <f>F20-1.96*SQRT(F20)</f>
        <v>452.34872739541265</v>
      </c>
      <c r="I20" s="147">
        <f>F20+1.96*SQRT(F20)</f>
        <v>539.6512726045873</v>
      </c>
    </row>
    <row r="21" spans="1:9" ht="15">
      <c r="A21" s="23">
        <v>2009</v>
      </c>
      <c r="B21" s="23"/>
      <c r="C21" s="147">
        <v>545</v>
      </c>
      <c r="D21" s="24"/>
      <c r="E21" s="147">
        <f t="shared" si="0"/>
        <v>534.6666666666666</v>
      </c>
      <c r="F21" s="24"/>
      <c r="G21" s="24"/>
      <c r="H21" s="24"/>
      <c r="I21" s="24"/>
    </row>
    <row r="22" spans="1:9" ht="15">
      <c r="A22" s="23">
        <v>2010</v>
      </c>
      <c r="B22" s="23"/>
      <c r="C22" s="147">
        <v>485</v>
      </c>
      <c r="D22" s="24"/>
      <c r="E22" s="24"/>
      <c r="F22" s="24"/>
      <c r="G22" s="24"/>
      <c r="H22" s="24"/>
      <c r="I22" s="24"/>
    </row>
    <row r="23" spans="1:9" ht="6" customHeight="1">
      <c r="A23" s="25"/>
      <c r="B23" s="25"/>
      <c r="C23" s="26"/>
      <c r="D23" s="26"/>
      <c r="E23" s="26"/>
      <c r="F23" s="27"/>
      <c r="G23" s="27"/>
      <c r="H23" s="26"/>
      <c r="I23" s="27"/>
    </row>
    <row r="24" ht="9" customHeight="1"/>
    <row r="25" ht="15">
      <c r="C25" s="187" t="s">
        <v>210</v>
      </c>
    </row>
    <row r="61" ht="5.25" customHeight="1"/>
    <row r="62" ht="174" customHeight="1"/>
  </sheetData>
  <mergeCells count="5">
    <mergeCell ref="E3:F3"/>
    <mergeCell ref="H3:I3"/>
    <mergeCell ref="H5:I5"/>
    <mergeCell ref="H4:I4"/>
    <mergeCell ref="E4:F4"/>
  </mergeCells>
  <printOptions/>
  <pageMargins left="0.75" right="0.75" top="1" bottom="1" header="0.5" footer="0.5"/>
  <pageSetup fitToHeight="1" fitToWidth="1"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P70"/>
  <sheetViews>
    <sheetView workbookViewId="0" topLeftCell="A1">
      <selection activeCell="A2" sqref="A2"/>
    </sheetView>
  </sheetViews>
  <sheetFormatPr defaultColWidth="9.33203125" defaultRowHeight="11.25"/>
  <cols>
    <col min="1" max="2" width="4.33203125" style="0" customWidth="1"/>
    <col min="3" max="3" width="5.16015625" style="0" customWidth="1"/>
    <col min="4" max="4" width="26.66015625" style="0" customWidth="1"/>
    <col min="5" max="5" width="36.16015625" style="0" customWidth="1"/>
    <col min="6" max="15" width="8.5" style="0" customWidth="1"/>
  </cols>
  <sheetData>
    <row r="1" spans="1:5" ht="15.75">
      <c r="A1" s="6" t="s">
        <v>295</v>
      </c>
      <c r="B1" s="6"/>
      <c r="C1" s="6"/>
      <c r="D1" s="6"/>
      <c r="E1" s="6"/>
    </row>
    <row r="2" spans="1:5" ht="15.75">
      <c r="A2" s="6" t="s">
        <v>278</v>
      </c>
      <c r="B2" s="6"/>
      <c r="C2" s="6"/>
      <c r="D2" s="6"/>
      <c r="E2" s="6"/>
    </row>
    <row r="3" spans="1:5" ht="15.75">
      <c r="A3" s="6" t="s">
        <v>279</v>
      </c>
      <c r="B3" s="6"/>
      <c r="C3" s="6"/>
      <c r="D3" s="6"/>
      <c r="E3" s="6"/>
    </row>
    <row r="4" spans="1:16" ht="15.75">
      <c r="A4" s="51"/>
      <c r="B4" s="51"/>
      <c r="C4" s="51"/>
      <c r="D4" s="51"/>
      <c r="E4" s="51"/>
      <c r="F4" s="51"/>
      <c r="G4" s="51"/>
      <c r="H4" s="51"/>
      <c r="I4" s="51"/>
      <c r="J4" s="51"/>
      <c r="K4" s="51"/>
      <c r="L4" s="51"/>
      <c r="M4" s="51"/>
      <c r="N4" s="51"/>
      <c r="O4" s="51"/>
      <c r="P4" s="51"/>
    </row>
    <row r="5" spans="1:16" ht="15.75">
      <c r="A5" s="128"/>
      <c r="B5" s="128"/>
      <c r="C5" s="128"/>
      <c r="D5" s="128"/>
      <c r="E5" s="128"/>
      <c r="F5" s="52"/>
      <c r="G5" s="52"/>
      <c r="H5" s="52"/>
      <c r="I5" s="52"/>
      <c r="J5" s="52"/>
      <c r="K5" s="52"/>
      <c r="L5" s="52"/>
      <c r="M5" s="52"/>
      <c r="N5" s="52"/>
      <c r="O5" s="52"/>
      <c r="P5" s="52"/>
    </row>
    <row r="6" spans="1:16" ht="15.75">
      <c r="A6" s="190" t="s">
        <v>223</v>
      </c>
      <c r="B6" s="190"/>
      <c r="C6" s="53"/>
      <c r="D6" s="53"/>
      <c r="E6" s="53"/>
      <c r="F6" s="98">
        <v>2000</v>
      </c>
      <c r="G6" s="98">
        <v>2001</v>
      </c>
      <c r="H6" s="98">
        <v>2002</v>
      </c>
      <c r="I6" s="98">
        <v>2003</v>
      </c>
      <c r="J6" s="98">
        <v>2004</v>
      </c>
      <c r="K6" s="98">
        <v>2005</v>
      </c>
      <c r="L6" s="98">
        <v>2006</v>
      </c>
      <c r="M6" s="98">
        <v>2007</v>
      </c>
      <c r="N6" s="98">
        <v>2008</v>
      </c>
      <c r="O6" s="98">
        <v>2009</v>
      </c>
      <c r="P6" s="196">
        <v>2010</v>
      </c>
    </row>
    <row r="7" spans="1:16" ht="15.75">
      <c r="A7" s="55"/>
      <c r="B7" s="55"/>
      <c r="C7" s="55"/>
      <c r="D7" s="55"/>
      <c r="E7" s="55"/>
      <c r="F7" s="56"/>
      <c r="G7" s="56"/>
      <c r="H7" s="56"/>
      <c r="I7" s="56"/>
      <c r="J7" s="56"/>
      <c r="K7" s="56"/>
      <c r="L7" s="56"/>
      <c r="M7" s="56"/>
      <c r="N7" s="180"/>
      <c r="O7" s="195"/>
      <c r="P7" s="195"/>
    </row>
    <row r="8" spans="1:16" ht="15.75">
      <c r="A8" s="137"/>
      <c r="B8" s="137"/>
      <c r="C8" s="137"/>
      <c r="D8" s="137"/>
      <c r="E8" s="137"/>
      <c r="F8" s="142"/>
      <c r="G8" s="142"/>
      <c r="H8" s="142"/>
      <c r="I8" s="142"/>
      <c r="J8" s="142"/>
      <c r="K8" s="142"/>
      <c r="L8" s="142"/>
      <c r="M8" s="142"/>
      <c r="N8" s="142"/>
      <c r="O8" s="60"/>
      <c r="P8" s="60"/>
    </row>
    <row r="9" spans="1:16" ht="15.75">
      <c r="A9" s="191" t="s">
        <v>224</v>
      </c>
      <c r="B9" s="51"/>
      <c r="C9" s="51"/>
      <c r="D9" s="192"/>
      <c r="E9" s="192"/>
      <c r="F9" s="100">
        <v>495</v>
      </c>
      <c r="G9" s="100">
        <v>551</v>
      </c>
      <c r="H9" s="100">
        <v>566</v>
      </c>
      <c r="I9" s="100">
        <v>493</v>
      </c>
      <c r="J9" s="100">
        <v>546</v>
      </c>
      <c r="K9" s="100">
        <v>480</v>
      </c>
      <c r="L9" s="100">
        <v>577</v>
      </c>
      <c r="M9" s="100">
        <v>630</v>
      </c>
      <c r="N9" s="100">
        <v>737</v>
      </c>
      <c r="O9" s="100">
        <v>716</v>
      </c>
      <c r="P9" s="100">
        <v>692</v>
      </c>
    </row>
    <row r="10" spans="3:16" ht="15.75">
      <c r="C10" s="146"/>
      <c r="D10" s="146"/>
      <c r="E10" s="146"/>
      <c r="F10" s="99"/>
      <c r="G10" s="99"/>
      <c r="H10" s="99"/>
      <c r="I10" s="99"/>
      <c r="J10" s="99"/>
      <c r="K10" s="99"/>
      <c r="L10" s="99"/>
      <c r="M10" s="99"/>
      <c r="N10" s="99"/>
      <c r="O10" s="100"/>
      <c r="P10" s="100"/>
    </row>
    <row r="11" spans="1:16" ht="15.75">
      <c r="A11" s="146"/>
      <c r="B11" s="146" t="s">
        <v>122</v>
      </c>
      <c r="C11" s="146"/>
      <c r="D11" s="146"/>
      <c r="E11" s="146"/>
      <c r="F11" s="99"/>
      <c r="G11" s="99"/>
      <c r="H11" s="99"/>
      <c r="I11" s="99"/>
      <c r="J11" s="99"/>
      <c r="K11" s="99"/>
      <c r="L11" s="99"/>
      <c r="M11" s="99"/>
      <c r="N11" s="99"/>
      <c r="O11" s="100"/>
      <c r="P11" s="100"/>
    </row>
    <row r="12" spans="3:16" ht="15.75">
      <c r="C12" s="51" t="s">
        <v>225</v>
      </c>
      <c r="D12" s="4"/>
      <c r="E12" s="4"/>
      <c r="F12" s="99">
        <v>292</v>
      </c>
      <c r="G12" s="99">
        <v>332</v>
      </c>
      <c r="H12" s="99">
        <v>382</v>
      </c>
      <c r="I12" s="99">
        <v>317</v>
      </c>
      <c r="J12" s="99">
        <v>356</v>
      </c>
      <c r="K12" s="99">
        <v>336</v>
      </c>
      <c r="L12" s="99">
        <v>421</v>
      </c>
      <c r="M12" s="99">
        <v>455</v>
      </c>
      <c r="N12" s="99">
        <v>574</v>
      </c>
      <c r="O12" s="99">
        <v>545</v>
      </c>
      <c r="P12" s="99">
        <v>485</v>
      </c>
    </row>
    <row r="13" spans="1:16" ht="15.75">
      <c r="A13" s="146"/>
      <c r="B13" s="146"/>
      <c r="C13" s="179" t="s">
        <v>274</v>
      </c>
      <c r="D13" s="179"/>
      <c r="E13" s="179"/>
      <c r="F13" s="99"/>
      <c r="G13" s="99"/>
      <c r="H13" s="99"/>
      <c r="I13" s="99"/>
      <c r="J13" s="99"/>
      <c r="K13" s="99"/>
      <c r="L13" s="99"/>
      <c r="M13" s="99"/>
      <c r="N13" s="99"/>
      <c r="O13" s="100"/>
      <c r="P13" s="220"/>
    </row>
    <row r="14" spans="1:16" ht="15.75">
      <c r="A14" s="146"/>
      <c r="B14" s="146"/>
      <c r="C14" s="4"/>
      <c r="D14" s="4"/>
      <c r="E14" s="4"/>
      <c r="F14" s="99"/>
      <c r="G14" s="99"/>
      <c r="H14" s="99"/>
      <c r="I14" s="99"/>
      <c r="J14" s="99"/>
      <c r="K14" s="99"/>
      <c r="L14" s="99"/>
      <c r="M14" s="99"/>
      <c r="N14" s="99"/>
      <c r="O14" s="100"/>
      <c r="P14" s="220"/>
    </row>
    <row r="15" spans="1:16" ht="15.75">
      <c r="A15" s="146"/>
      <c r="B15" s="146"/>
      <c r="C15" s="4" t="s">
        <v>226</v>
      </c>
      <c r="D15" s="4"/>
      <c r="E15" s="4"/>
      <c r="F15" s="99"/>
      <c r="G15" s="99"/>
      <c r="H15" s="99"/>
      <c r="I15" s="99"/>
      <c r="J15" s="99"/>
      <c r="K15" s="99"/>
      <c r="L15" s="99"/>
      <c r="M15" s="99"/>
      <c r="N15" s="99"/>
      <c r="O15" s="100"/>
      <c r="P15" s="220"/>
    </row>
    <row r="16" spans="1:16" ht="18.75">
      <c r="A16" s="146"/>
      <c r="B16" s="146"/>
      <c r="C16" s="4" t="s">
        <v>227</v>
      </c>
      <c r="D16" s="4"/>
      <c r="E16" s="4"/>
      <c r="F16" s="99"/>
      <c r="G16" s="99"/>
      <c r="H16" s="99"/>
      <c r="I16" s="99"/>
      <c r="J16" s="99"/>
      <c r="K16" s="99"/>
      <c r="L16" s="99"/>
      <c r="M16" s="99"/>
      <c r="N16" s="99"/>
      <c r="O16" s="100"/>
      <c r="P16" s="220"/>
    </row>
    <row r="17" spans="1:16" ht="15.75">
      <c r="A17" s="146"/>
      <c r="B17" s="146"/>
      <c r="C17" s="193" t="s">
        <v>228</v>
      </c>
      <c r="D17" s="4" t="s">
        <v>229</v>
      </c>
      <c r="E17" s="4"/>
      <c r="F17" s="99"/>
      <c r="G17" s="99"/>
      <c r="H17" s="99"/>
      <c r="I17" s="99"/>
      <c r="J17" s="99"/>
      <c r="K17" s="99"/>
      <c r="L17" s="99"/>
      <c r="M17" s="99"/>
      <c r="N17" s="99"/>
      <c r="O17" s="100"/>
      <c r="P17" s="220"/>
    </row>
    <row r="18" spans="1:16" ht="18">
      <c r="A18" s="146"/>
      <c r="B18" s="146"/>
      <c r="C18" s="193"/>
      <c r="D18" s="4" t="s">
        <v>240</v>
      </c>
      <c r="E18" s="4"/>
      <c r="F18" s="100">
        <v>22</v>
      </c>
      <c r="G18" s="100">
        <v>9</v>
      </c>
      <c r="H18" s="100">
        <v>10</v>
      </c>
      <c r="I18" s="100">
        <v>9</v>
      </c>
      <c r="J18" s="100">
        <v>6</v>
      </c>
      <c r="K18" s="100">
        <v>12</v>
      </c>
      <c r="L18" s="100">
        <v>13</v>
      </c>
      <c r="M18" s="100">
        <v>10</v>
      </c>
      <c r="N18" s="100">
        <v>23</v>
      </c>
      <c r="O18" s="100">
        <v>22</v>
      </c>
      <c r="P18" s="100">
        <v>33</v>
      </c>
    </row>
    <row r="19" spans="1:16" ht="15.75">
      <c r="A19" s="146"/>
      <c r="B19" s="146"/>
      <c r="C19" s="193" t="s">
        <v>230</v>
      </c>
      <c r="D19" s="4" t="s">
        <v>231</v>
      </c>
      <c r="E19" s="4"/>
      <c r="F19" s="99"/>
      <c r="G19" s="99"/>
      <c r="H19" s="99"/>
      <c r="I19" s="99"/>
      <c r="J19" s="99"/>
      <c r="K19" s="99"/>
      <c r="L19" s="99"/>
      <c r="M19" s="99"/>
      <c r="N19" s="99"/>
      <c r="O19" s="100"/>
      <c r="P19" s="100"/>
    </row>
    <row r="20" spans="1:16" ht="15">
      <c r="A20" s="2"/>
      <c r="B20" s="2"/>
      <c r="C20" s="2"/>
      <c r="D20" s="2" t="s">
        <v>232</v>
      </c>
      <c r="E20" s="2"/>
      <c r="F20" s="2">
        <v>3</v>
      </c>
      <c r="G20" s="3">
        <v>4</v>
      </c>
      <c r="H20" s="2">
        <v>6</v>
      </c>
      <c r="I20" s="2">
        <v>0</v>
      </c>
      <c r="J20" s="2">
        <v>0</v>
      </c>
      <c r="K20" s="2">
        <v>1</v>
      </c>
      <c r="L20" s="4">
        <v>2</v>
      </c>
      <c r="M20" s="59">
        <v>8</v>
      </c>
      <c r="N20" s="59">
        <v>10</v>
      </c>
      <c r="O20" s="59">
        <v>3</v>
      </c>
      <c r="P20" s="100">
        <v>5</v>
      </c>
    </row>
    <row r="21" spans="1:16" ht="15">
      <c r="A21" s="2"/>
      <c r="B21" s="2"/>
      <c r="C21" s="2"/>
      <c r="D21" s="2"/>
      <c r="E21" s="2"/>
      <c r="F21" s="2"/>
      <c r="G21" s="3"/>
      <c r="H21" s="2"/>
      <c r="I21" s="2"/>
      <c r="J21" s="2"/>
      <c r="K21" s="2"/>
      <c r="L21" s="4"/>
      <c r="M21" s="59"/>
      <c r="N21" s="59"/>
      <c r="O21" s="59"/>
      <c r="P21" s="100"/>
    </row>
    <row r="22" spans="1:16" ht="15">
      <c r="A22" s="2"/>
      <c r="B22" s="2"/>
      <c r="C22" s="2" t="s">
        <v>233</v>
      </c>
      <c r="D22" s="2"/>
      <c r="E22" s="2"/>
      <c r="O22" s="59"/>
      <c r="P22" s="100"/>
    </row>
    <row r="23" spans="1:16" ht="18">
      <c r="A23" s="2"/>
      <c r="B23" s="2"/>
      <c r="C23" s="2" t="s">
        <v>241</v>
      </c>
      <c r="D23" s="2"/>
      <c r="E23" s="2"/>
      <c r="F23" s="3">
        <f aca="true" t="shared" si="0" ref="F23:P23">F9-F12-F18-F20</f>
        <v>178</v>
      </c>
      <c r="G23" s="3">
        <f t="shared" si="0"/>
        <v>206</v>
      </c>
      <c r="H23" s="3">
        <f t="shared" si="0"/>
        <v>168</v>
      </c>
      <c r="I23" s="3">
        <f t="shared" si="0"/>
        <v>167</v>
      </c>
      <c r="J23" s="3">
        <f t="shared" si="0"/>
        <v>184</v>
      </c>
      <c r="K23" s="3">
        <f t="shared" si="0"/>
        <v>131</v>
      </c>
      <c r="L23" s="3">
        <f t="shared" si="0"/>
        <v>141</v>
      </c>
      <c r="M23" s="3">
        <f t="shared" si="0"/>
        <v>157</v>
      </c>
      <c r="N23" s="3">
        <f t="shared" si="0"/>
        <v>130</v>
      </c>
      <c r="O23" s="3">
        <f t="shared" si="0"/>
        <v>146</v>
      </c>
      <c r="P23" s="3">
        <f t="shared" si="0"/>
        <v>169</v>
      </c>
    </row>
    <row r="24" spans="1:16" ht="15">
      <c r="A24" s="2"/>
      <c r="B24" s="2"/>
      <c r="C24" s="2"/>
      <c r="D24" s="2"/>
      <c r="E24" s="2"/>
      <c r="F24" s="3"/>
      <c r="G24" s="3"/>
      <c r="H24" s="3"/>
      <c r="I24" s="3"/>
      <c r="J24" s="3"/>
      <c r="K24" s="3"/>
      <c r="L24" s="3"/>
      <c r="M24" s="3"/>
      <c r="N24" s="3"/>
      <c r="O24" s="59"/>
      <c r="P24" s="220"/>
    </row>
    <row r="25" spans="1:16" ht="15">
      <c r="A25" s="159" t="s">
        <v>234</v>
      </c>
      <c r="B25" s="2"/>
      <c r="C25" s="2"/>
      <c r="D25" s="2"/>
      <c r="E25" s="2"/>
      <c r="F25" s="2"/>
      <c r="G25" s="3"/>
      <c r="H25" s="2"/>
      <c r="I25" s="2"/>
      <c r="J25" s="2"/>
      <c r="K25" s="2"/>
      <c r="L25" s="4"/>
      <c r="M25" s="59"/>
      <c r="N25" s="59"/>
      <c r="O25" s="59"/>
      <c r="P25" s="220"/>
    </row>
    <row r="26" spans="1:16" ht="18">
      <c r="A26" s="159" t="s">
        <v>242</v>
      </c>
      <c r="B26" s="2"/>
      <c r="C26" s="2"/>
      <c r="D26" s="2"/>
      <c r="E26" s="2"/>
      <c r="F26" s="2"/>
      <c r="G26" s="3"/>
      <c r="H26" s="2"/>
      <c r="I26" s="2"/>
      <c r="J26" s="2"/>
      <c r="K26" s="2"/>
      <c r="L26" s="4"/>
      <c r="M26" s="59"/>
      <c r="N26" s="59"/>
      <c r="O26" s="59"/>
      <c r="P26" s="220"/>
    </row>
    <row r="27" spans="1:16" ht="15">
      <c r="A27" s="2"/>
      <c r="B27" s="2"/>
      <c r="C27" s="2"/>
      <c r="D27" s="2"/>
      <c r="E27" s="2"/>
      <c r="F27" s="2"/>
      <c r="G27" s="3"/>
      <c r="H27" s="2"/>
      <c r="I27" s="2"/>
      <c r="J27" s="2"/>
      <c r="K27" s="2"/>
      <c r="L27" s="4"/>
      <c r="M27" s="59"/>
      <c r="N27" s="59"/>
      <c r="O27" s="59"/>
      <c r="P27" s="220"/>
    </row>
    <row r="28" spans="1:16" ht="18">
      <c r="A28" s="2"/>
      <c r="B28" s="2" t="s">
        <v>243</v>
      </c>
      <c r="C28" s="2"/>
      <c r="D28" s="2"/>
      <c r="E28" s="2"/>
      <c r="F28" s="2"/>
      <c r="G28" s="3"/>
      <c r="H28" s="2"/>
      <c r="I28" s="2"/>
      <c r="J28" s="2"/>
      <c r="K28" s="2"/>
      <c r="L28" s="4"/>
      <c r="M28" s="59"/>
      <c r="N28" s="59"/>
      <c r="O28" s="59"/>
      <c r="P28" s="220"/>
    </row>
    <row r="29" spans="1:16" ht="15">
      <c r="A29" s="2"/>
      <c r="B29" s="2"/>
      <c r="C29" s="2"/>
      <c r="D29" s="2"/>
      <c r="E29" s="2"/>
      <c r="F29" s="2"/>
      <c r="G29" s="3"/>
      <c r="H29" s="2"/>
      <c r="I29" s="2"/>
      <c r="J29" s="2"/>
      <c r="K29" s="2"/>
      <c r="L29" s="4"/>
      <c r="M29" s="59"/>
      <c r="N29" s="59"/>
      <c r="O29" s="59"/>
      <c r="P29" s="220"/>
    </row>
    <row r="30" spans="1:16" ht="15">
      <c r="A30" s="2"/>
      <c r="B30" s="2"/>
      <c r="C30" s="2" t="s">
        <v>235</v>
      </c>
      <c r="E30" s="194" t="s">
        <v>236</v>
      </c>
      <c r="F30" s="2">
        <v>1</v>
      </c>
      <c r="G30" s="3">
        <v>2</v>
      </c>
      <c r="H30" s="2">
        <v>3</v>
      </c>
      <c r="I30" s="2">
        <v>5</v>
      </c>
      <c r="J30" s="2">
        <v>5</v>
      </c>
      <c r="K30" s="2">
        <v>10</v>
      </c>
      <c r="L30" s="4">
        <v>14</v>
      </c>
      <c r="M30" s="59">
        <v>12</v>
      </c>
      <c r="N30" s="59">
        <v>18</v>
      </c>
      <c r="O30" s="59">
        <v>21</v>
      </c>
      <c r="P30" s="59">
        <v>19</v>
      </c>
    </row>
    <row r="31" spans="1:16" ht="15">
      <c r="A31" s="2"/>
      <c r="B31" s="2"/>
      <c r="C31" s="2" t="s">
        <v>237</v>
      </c>
      <c r="E31" s="194" t="s">
        <v>238</v>
      </c>
      <c r="F31" s="2">
        <v>23</v>
      </c>
      <c r="G31" s="3">
        <v>33</v>
      </c>
      <c r="H31" s="2">
        <v>33</v>
      </c>
      <c r="I31" s="2">
        <v>33</v>
      </c>
      <c r="J31" s="2">
        <v>16</v>
      </c>
      <c r="K31" s="2">
        <v>31</v>
      </c>
      <c r="L31" s="4">
        <v>19</v>
      </c>
      <c r="M31" s="59">
        <v>21</v>
      </c>
      <c r="N31" s="59">
        <v>18</v>
      </c>
      <c r="O31" s="59">
        <v>27</v>
      </c>
      <c r="P31" s="59">
        <v>21</v>
      </c>
    </row>
    <row r="32" spans="1:16" ht="15">
      <c r="A32" s="2"/>
      <c r="B32" s="2"/>
      <c r="C32" s="2"/>
      <c r="D32" s="2"/>
      <c r="E32" s="2"/>
      <c r="F32" s="2"/>
      <c r="G32" s="3"/>
      <c r="H32" s="2"/>
      <c r="I32" s="2"/>
      <c r="J32" s="2"/>
      <c r="K32" s="2"/>
      <c r="L32" s="4"/>
      <c r="M32" s="59"/>
      <c r="N32" s="59"/>
      <c r="O32" s="59"/>
      <c r="P32" s="59"/>
    </row>
    <row r="33" spans="1:16" ht="15.75">
      <c r="A33" s="2"/>
      <c r="B33" s="2" t="s">
        <v>239</v>
      </c>
      <c r="C33" s="44"/>
      <c r="D33" s="44"/>
      <c r="E33" s="44"/>
      <c r="F33" s="2">
        <f>F30+F31</f>
        <v>24</v>
      </c>
      <c r="G33" s="2">
        <f aca="true" t="shared" si="1" ref="G33:P33">G30+G31</f>
        <v>35</v>
      </c>
      <c r="H33" s="2">
        <f t="shared" si="1"/>
        <v>36</v>
      </c>
      <c r="I33" s="2">
        <f t="shared" si="1"/>
        <v>38</v>
      </c>
      <c r="J33" s="2">
        <f t="shared" si="1"/>
        <v>21</v>
      </c>
      <c r="K33" s="2">
        <f t="shared" si="1"/>
        <v>41</v>
      </c>
      <c r="L33" s="2">
        <f t="shared" si="1"/>
        <v>33</v>
      </c>
      <c r="M33" s="2">
        <f t="shared" si="1"/>
        <v>33</v>
      </c>
      <c r="N33" s="2">
        <f t="shared" si="1"/>
        <v>36</v>
      </c>
      <c r="O33" s="2">
        <f t="shared" si="1"/>
        <v>48</v>
      </c>
      <c r="P33" s="2">
        <f t="shared" si="1"/>
        <v>40</v>
      </c>
    </row>
    <row r="34" spans="1:15" ht="15.75">
      <c r="A34" s="2"/>
      <c r="B34" s="2"/>
      <c r="C34" s="44"/>
      <c r="D34" s="44"/>
      <c r="E34" s="44"/>
      <c r="F34" s="2"/>
      <c r="G34" s="2"/>
      <c r="H34" s="2"/>
      <c r="I34" s="2"/>
      <c r="J34" s="2"/>
      <c r="K34" s="2"/>
      <c r="L34" s="2"/>
      <c r="M34" s="2"/>
      <c r="N34" s="2"/>
      <c r="O34" s="2"/>
    </row>
    <row r="35" spans="1:15" ht="15.75">
      <c r="A35" s="159" t="s">
        <v>272</v>
      </c>
      <c r="B35" s="2"/>
      <c r="C35" s="44"/>
      <c r="D35" s="44"/>
      <c r="E35" s="44"/>
      <c r="F35" s="2"/>
      <c r="G35" s="2"/>
      <c r="H35" s="2"/>
      <c r="I35" s="2"/>
      <c r="J35" s="2"/>
      <c r="K35" s="2"/>
      <c r="L35" s="2"/>
      <c r="M35" s="2"/>
      <c r="N35" s="2"/>
      <c r="O35" s="2"/>
    </row>
    <row r="36" spans="1:15" ht="15.75">
      <c r="A36" s="2"/>
      <c r="B36" s="2"/>
      <c r="C36" s="44"/>
      <c r="D36" s="44"/>
      <c r="E36" s="44"/>
      <c r="F36" s="2"/>
      <c r="G36" s="2"/>
      <c r="H36" s="2"/>
      <c r="I36" s="2"/>
      <c r="J36" s="2"/>
      <c r="K36" s="2"/>
      <c r="L36" s="2"/>
      <c r="M36" s="2"/>
      <c r="N36" s="2"/>
      <c r="O36" s="2"/>
    </row>
    <row r="37" spans="1:16" ht="18.75">
      <c r="A37" s="2"/>
      <c r="B37" s="2" t="s">
        <v>273</v>
      </c>
      <c r="C37" s="44"/>
      <c r="D37" s="44"/>
      <c r="E37" s="44"/>
      <c r="F37" s="2">
        <v>9</v>
      </c>
      <c r="G37" s="2">
        <v>9</v>
      </c>
      <c r="H37" s="2">
        <v>8</v>
      </c>
      <c r="I37" s="2">
        <v>6</v>
      </c>
      <c r="J37" s="2">
        <v>1</v>
      </c>
      <c r="K37" s="2">
        <v>4</v>
      </c>
      <c r="L37" s="2">
        <v>9</v>
      </c>
      <c r="M37" s="2">
        <v>10</v>
      </c>
      <c r="N37" s="2">
        <v>3</v>
      </c>
      <c r="O37" s="200" t="s">
        <v>89</v>
      </c>
      <c r="P37" s="200" t="s">
        <v>89</v>
      </c>
    </row>
    <row r="38" spans="1:16" ht="15.75">
      <c r="A38" s="2"/>
      <c r="B38" s="2"/>
      <c r="C38" s="44"/>
      <c r="D38" s="44"/>
      <c r="E38" s="44"/>
      <c r="F38" s="2"/>
      <c r="G38" s="2"/>
      <c r="H38" s="2"/>
      <c r="I38" s="2"/>
      <c r="J38" s="2"/>
      <c r="K38" s="2"/>
      <c r="L38" s="2"/>
      <c r="M38" s="2"/>
      <c r="N38" s="2"/>
      <c r="O38" s="2"/>
      <c r="P38" s="2"/>
    </row>
    <row r="39" spans="1:16" ht="15">
      <c r="A39" s="2"/>
      <c r="B39" s="2"/>
      <c r="C39" s="2"/>
      <c r="D39" s="2"/>
      <c r="E39" s="2"/>
      <c r="F39" s="2"/>
      <c r="G39" s="3"/>
      <c r="H39" s="2"/>
      <c r="I39" s="2"/>
      <c r="J39" s="2"/>
      <c r="K39" s="2"/>
      <c r="L39" s="4"/>
      <c r="M39" s="59"/>
      <c r="N39" s="59"/>
      <c r="O39" s="59"/>
      <c r="P39" s="2"/>
    </row>
    <row r="40" spans="1:16" ht="11.25">
      <c r="A40" s="144"/>
      <c r="B40" s="144"/>
      <c r="C40" s="144"/>
      <c r="D40" s="144"/>
      <c r="E40" s="144"/>
      <c r="F40" s="144"/>
      <c r="G40" s="144"/>
      <c r="H40" s="144"/>
      <c r="I40" s="144"/>
      <c r="J40" s="144"/>
      <c r="K40" s="144"/>
      <c r="L40" s="144"/>
      <c r="M40" s="144"/>
      <c r="N40" s="144"/>
      <c r="O40" s="144"/>
      <c r="P40" s="144"/>
    </row>
    <row r="41" spans="1:5" ht="15">
      <c r="A41" s="143"/>
      <c r="B41" s="143"/>
      <c r="C41" s="143"/>
      <c r="D41" s="143"/>
      <c r="E41" s="143"/>
    </row>
    <row r="42" spans="1:5" ht="12.75" customHeight="1">
      <c r="A42" s="145" t="s">
        <v>296</v>
      </c>
      <c r="B42" s="145"/>
      <c r="C42" s="145"/>
      <c r="D42" s="145"/>
      <c r="E42" s="145"/>
    </row>
    <row r="43" spans="1:5" ht="12.75" customHeight="1">
      <c r="A43" s="145" t="s">
        <v>244</v>
      </c>
      <c r="B43" s="145"/>
      <c r="C43" s="145"/>
      <c r="D43" s="145"/>
      <c r="E43" s="145"/>
    </row>
    <row r="44" spans="1:5" ht="12.75" customHeight="1">
      <c r="A44" s="145" t="s">
        <v>245</v>
      </c>
      <c r="B44" s="145"/>
      <c r="C44" s="145"/>
      <c r="D44" s="145"/>
      <c r="E44" s="145"/>
    </row>
    <row r="45" spans="1:5" ht="12.75" customHeight="1">
      <c r="A45" s="145" t="s">
        <v>246</v>
      </c>
      <c r="B45" s="145"/>
      <c r="C45" s="145"/>
      <c r="D45" s="145"/>
      <c r="E45" s="145"/>
    </row>
    <row r="46" spans="1:5" ht="12.75" customHeight="1">
      <c r="A46" s="145" t="s">
        <v>297</v>
      </c>
      <c r="B46" s="145"/>
      <c r="C46" s="145"/>
      <c r="D46" s="145"/>
      <c r="E46" s="145"/>
    </row>
    <row r="47" spans="1:5" ht="15">
      <c r="A47" s="145" t="s">
        <v>298</v>
      </c>
      <c r="B47" s="143"/>
      <c r="C47" s="143"/>
      <c r="D47" s="143"/>
      <c r="E47" s="143"/>
    </row>
    <row r="48" ht="12.75" customHeight="1">
      <c r="A48" s="145" t="s">
        <v>299</v>
      </c>
    </row>
    <row r="49" spans="1:5" ht="12.75" customHeight="1">
      <c r="A49" s="145" t="s">
        <v>300</v>
      </c>
      <c r="B49" s="143"/>
      <c r="C49" s="143"/>
      <c r="D49" s="143"/>
      <c r="E49" s="143"/>
    </row>
    <row r="50" spans="1:5" ht="15">
      <c r="A50" s="143"/>
      <c r="B50" s="143"/>
      <c r="C50" s="143"/>
      <c r="D50" s="143"/>
      <c r="E50" s="143"/>
    </row>
    <row r="51" spans="1:5" ht="38.25" customHeight="1">
      <c r="A51" s="143"/>
      <c r="B51" s="143"/>
      <c r="C51" s="143"/>
      <c r="D51" s="143"/>
      <c r="E51" s="143"/>
    </row>
    <row r="52" spans="1:5" ht="15">
      <c r="A52" s="143"/>
      <c r="B52" s="143"/>
      <c r="C52" s="143"/>
      <c r="D52" s="143"/>
      <c r="E52" s="143"/>
    </row>
    <row r="53" spans="1:5" ht="15">
      <c r="A53" s="143"/>
      <c r="B53" s="143"/>
      <c r="C53" s="143"/>
      <c r="D53" s="143"/>
      <c r="E53" s="143"/>
    </row>
    <row r="54" spans="1:5" ht="15">
      <c r="A54" s="143"/>
      <c r="B54" s="143"/>
      <c r="C54" s="143"/>
      <c r="D54" s="143"/>
      <c r="E54" s="143"/>
    </row>
    <row r="55" spans="1:5" ht="15">
      <c r="A55" s="143"/>
      <c r="B55" s="143"/>
      <c r="C55" s="143"/>
      <c r="D55" s="143"/>
      <c r="E55" s="143"/>
    </row>
    <row r="56" spans="1:5" ht="15">
      <c r="A56" s="143"/>
      <c r="B56" s="143"/>
      <c r="C56" s="143"/>
      <c r="D56" s="143"/>
      <c r="E56" s="143"/>
    </row>
    <row r="57" spans="1:5" ht="15">
      <c r="A57" s="143"/>
      <c r="B57" s="143"/>
      <c r="C57" s="143"/>
      <c r="D57" s="143"/>
      <c r="E57" s="143"/>
    </row>
    <row r="58" spans="1:5" ht="15">
      <c r="A58" s="143"/>
      <c r="B58" s="143"/>
      <c r="C58" s="143"/>
      <c r="D58" s="143"/>
      <c r="E58" s="143"/>
    </row>
    <row r="59" spans="1:5" ht="15">
      <c r="A59" s="143"/>
      <c r="B59" s="143"/>
      <c r="C59" s="143"/>
      <c r="D59" s="143"/>
      <c r="E59" s="143"/>
    </row>
    <row r="60" spans="1:5" ht="15">
      <c r="A60" s="143"/>
      <c r="B60" s="143"/>
      <c r="C60" s="143"/>
      <c r="D60" s="143"/>
      <c r="E60" s="143"/>
    </row>
    <row r="61" spans="1:5" ht="15">
      <c r="A61" s="143"/>
      <c r="B61" s="143"/>
      <c r="C61" s="143"/>
      <c r="D61" s="143"/>
      <c r="E61" s="143"/>
    </row>
    <row r="62" spans="1:5" ht="15">
      <c r="A62" s="143"/>
      <c r="B62" s="143"/>
      <c r="C62" s="143"/>
      <c r="D62" s="143"/>
      <c r="E62" s="143"/>
    </row>
    <row r="63" spans="1:5" ht="15">
      <c r="A63" s="143"/>
      <c r="B63" s="143"/>
      <c r="C63" s="143"/>
      <c r="D63" s="143"/>
      <c r="E63" s="143"/>
    </row>
    <row r="64" spans="1:5" ht="15">
      <c r="A64" s="143"/>
      <c r="B64" s="143"/>
      <c r="C64" s="143"/>
      <c r="D64" s="143"/>
      <c r="E64" s="143"/>
    </row>
    <row r="65" spans="1:5" ht="15">
      <c r="A65" s="143"/>
      <c r="B65" s="143"/>
      <c r="C65" s="143"/>
      <c r="D65" s="143"/>
      <c r="E65" s="143"/>
    </row>
    <row r="66" spans="1:5" ht="15">
      <c r="A66" s="143"/>
      <c r="B66" s="143"/>
      <c r="C66" s="143"/>
      <c r="D66" s="143"/>
      <c r="E66" s="143"/>
    </row>
    <row r="67" spans="1:5" ht="15">
      <c r="A67" s="143"/>
      <c r="B67" s="143"/>
      <c r="C67" s="143"/>
      <c r="D67" s="143"/>
      <c r="E67" s="143"/>
    </row>
    <row r="68" spans="1:5" ht="15">
      <c r="A68" s="143"/>
      <c r="B68" s="143"/>
      <c r="C68" s="143"/>
      <c r="D68" s="143"/>
      <c r="E68" s="143"/>
    </row>
    <row r="69" spans="1:5" ht="15">
      <c r="A69" s="143"/>
      <c r="B69" s="143"/>
      <c r="C69" s="143"/>
      <c r="D69" s="143"/>
      <c r="E69" s="143"/>
    </row>
    <row r="70" spans="1:5" ht="15">
      <c r="A70" s="143"/>
      <c r="B70" s="143"/>
      <c r="C70" s="143"/>
      <c r="D70" s="143"/>
      <c r="E70" s="143"/>
    </row>
  </sheetData>
  <printOptions/>
  <pageMargins left="0.51" right="0.47" top="0.71" bottom="0.73" header="0.5" footer="0.5"/>
  <pageSetup fitToHeight="1" fitToWidth="1" horizontalDpi="600" verticalDpi="600" orientation="portrait" paperSize="9" scale="68" r:id="rId1"/>
</worksheet>
</file>

<file path=xl/worksheets/sheet3.xml><?xml version="1.0" encoding="utf-8"?>
<worksheet xmlns="http://schemas.openxmlformats.org/spreadsheetml/2006/main" xmlns:r="http://schemas.openxmlformats.org/officeDocument/2006/relationships">
  <sheetPr>
    <pageSetUpPr fitToPage="1"/>
  </sheetPr>
  <dimension ref="A1:B2"/>
  <sheetViews>
    <sheetView workbookViewId="0" topLeftCell="A1">
      <selection activeCell="A1" sqref="A1"/>
    </sheetView>
  </sheetViews>
  <sheetFormatPr defaultColWidth="9.33203125" defaultRowHeight="11.25"/>
  <cols>
    <col min="1" max="1" width="12.66015625" style="4" customWidth="1"/>
    <col min="2" max="16384" width="9.33203125" style="4" customWidth="1"/>
  </cols>
  <sheetData>
    <row r="1" spans="1:2" ht="18" customHeight="1">
      <c r="A1" s="92" t="s">
        <v>82</v>
      </c>
      <c r="B1" s="90" t="s">
        <v>83</v>
      </c>
    </row>
    <row r="2" spans="1:2" ht="18" customHeight="1">
      <c r="A2" s="91"/>
      <c r="B2" s="90" t="s">
        <v>84</v>
      </c>
    </row>
  </sheetData>
  <printOptions/>
  <pageMargins left="0.75" right="0.75" top="1" bottom="1" header="0.5" footer="0.5"/>
  <pageSetup fitToHeight="1"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G24"/>
  <sheetViews>
    <sheetView workbookViewId="0" topLeftCell="A1">
      <selection activeCell="A1" sqref="A1"/>
    </sheetView>
  </sheetViews>
  <sheetFormatPr defaultColWidth="9.33203125" defaultRowHeight="11.25" customHeight="1"/>
  <cols>
    <col min="1" max="1" width="15.16015625" style="2" customWidth="1"/>
    <col min="2" max="2" width="19" style="2" bestFit="1" customWidth="1"/>
    <col min="3" max="3" width="19.66015625" style="2" bestFit="1" customWidth="1"/>
    <col min="4" max="4" width="15" style="2" bestFit="1" customWidth="1"/>
    <col min="5" max="5" width="20" style="2" bestFit="1" customWidth="1"/>
    <col min="6" max="6" width="15" style="2" bestFit="1" customWidth="1"/>
    <col min="7" max="7" width="19.83203125" style="3" bestFit="1" customWidth="1"/>
    <col min="8" max="16384" width="9.16015625" style="2" customWidth="1"/>
  </cols>
  <sheetData>
    <row r="1" spans="1:7" s="1" customFormat="1" ht="18" customHeight="1">
      <c r="A1" s="6" t="s">
        <v>248</v>
      </c>
      <c r="B1" s="5"/>
      <c r="C1" s="7"/>
      <c r="D1" s="5"/>
      <c r="E1" s="5"/>
      <c r="F1" s="5"/>
      <c r="G1" s="8"/>
    </row>
    <row r="2" spans="1:7" s="1" customFormat="1" ht="3" customHeight="1">
      <c r="A2" s="6"/>
      <c r="B2" s="5"/>
      <c r="C2" s="7"/>
      <c r="D2" s="5"/>
      <c r="E2" s="5"/>
      <c r="F2" s="5"/>
      <c r="G2" s="9"/>
    </row>
    <row r="3" spans="1:7" s="1" customFormat="1" ht="15.75">
      <c r="A3" s="13"/>
      <c r="B3" s="14"/>
      <c r="C3" s="231" t="s">
        <v>34</v>
      </c>
      <c r="D3" s="231"/>
      <c r="E3" s="231"/>
      <c r="F3" s="231"/>
      <c r="G3" s="231"/>
    </row>
    <row r="4" spans="1:7" s="1" customFormat="1" ht="15.75">
      <c r="A4" s="16" t="s">
        <v>0</v>
      </c>
      <c r="B4" s="16" t="s">
        <v>45</v>
      </c>
      <c r="C4" s="17" t="s">
        <v>22</v>
      </c>
      <c r="D4" s="17" t="s">
        <v>23</v>
      </c>
      <c r="E4" s="17" t="s">
        <v>25</v>
      </c>
      <c r="F4" s="17" t="s">
        <v>27</v>
      </c>
      <c r="G4" s="17" t="s">
        <v>33</v>
      </c>
    </row>
    <row r="5" spans="1:7" s="1" customFormat="1" ht="15.75">
      <c r="A5" s="16"/>
      <c r="B5" s="16"/>
      <c r="C5" s="17"/>
      <c r="D5" s="17" t="s">
        <v>24</v>
      </c>
      <c r="E5" s="17" t="s">
        <v>26</v>
      </c>
      <c r="F5" s="17" t="s">
        <v>28</v>
      </c>
      <c r="G5" s="17" t="s">
        <v>44</v>
      </c>
    </row>
    <row r="6" spans="1:7" s="1" customFormat="1" ht="15.75">
      <c r="A6" s="19"/>
      <c r="B6" s="20"/>
      <c r="C6" s="115" t="s">
        <v>32</v>
      </c>
      <c r="D6" s="115" t="s">
        <v>29</v>
      </c>
      <c r="E6" s="115" t="s">
        <v>30</v>
      </c>
      <c r="F6" s="115" t="s">
        <v>39</v>
      </c>
      <c r="G6" s="116" t="s">
        <v>31</v>
      </c>
    </row>
    <row r="7" spans="1:7" s="1" customFormat="1" ht="39" customHeight="1">
      <c r="A7" s="113" t="s">
        <v>92</v>
      </c>
      <c r="B7" s="102">
        <f aca="true" t="shared" si="0" ref="B7:G7">AVERAGE(B8:B12)</f>
        <v>260</v>
      </c>
      <c r="C7" s="102">
        <f t="shared" si="0"/>
        <v>188.6</v>
      </c>
      <c r="D7" s="102">
        <f t="shared" si="0"/>
        <v>12.6</v>
      </c>
      <c r="E7" s="102">
        <f t="shared" si="0"/>
        <v>33.6</v>
      </c>
      <c r="F7" s="102">
        <f t="shared" si="0"/>
        <v>0.2</v>
      </c>
      <c r="G7" s="102">
        <f t="shared" si="0"/>
        <v>25</v>
      </c>
    </row>
    <row r="8" spans="1:7" s="83" customFormat="1" ht="20.25" customHeight="1">
      <c r="A8" s="114" t="s">
        <v>1</v>
      </c>
      <c r="B8" s="103">
        <v>244</v>
      </c>
      <c r="C8" s="103">
        <v>175</v>
      </c>
      <c r="D8" s="103">
        <v>10</v>
      </c>
      <c r="E8" s="103">
        <v>41</v>
      </c>
      <c r="F8" s="103">
        <v>0</v>
      </c>
      <c r="G8" s="103">
        <v>18</v>
      </c>
    </row>
    <row r="9" spans="1:7" s="83" customFormat="1" ht="15">
      <c r="A9" s="114">
        <v>1997</v>
      </c>
      <c r="B9" s="103">
        <v>224</v>
      </c>
      <c r="C9" s="103">
        <v>142</v>
      </c>
      <c r="D9" s="103">
        <v>14</v>
      </c>
      <c r="E9" s="103">
        <v>42</v>
      </c>
      <c r="F9" s="103">
        <v>0</v>
      </c>
      <c r="G9" s="103">
        <v>26</v>
      </c>
    </row>
    <row r="10" spans="1:7" s="83" customFormat="1" ht="15">
      <c r="A10" s="114">
        <v>1998</v>
      </c>
      <c r="B10" s="103">
        <v>249</v>
      </c>
      <c r="C10" s="103">
        <v>179</v>
      </c>
      <c r="D10" s="103">
        <v>16</v>
      </c>
      <c r="E10" s="103">
        <v>32</v>
      </c>
      <c r="F10" s="103">
        <v>0</v>
      </c>
      <c r="G10" s="103">
        <v>22</v>
      </c>
    </row>
    <row r="11" spans="1:7" s="83" customFormat="1" ht="15">
      <c r="A11" s="114">
        <v>1999</v>
      </c>
      <c r="B11" s="103">
        <v>291</v>
      </c>
      <c r="C11" s="103">
        <v>227</v>
      </c>
      <c r="D11" s="103">
        <v>12</v>
      </c>
      <c r="E11" s="103">
        <v>19</v>
      </c>
      <c r="F11" s="103">
        <v>1</v>
      </c>
      <c r="G11" s="103">
        <v>32</v>
      </c>
    </row>
    <row r="12" spans="1:7" s="83" customFormat="1" ht="15">
      <c r="A12" s="114">
        <v>2000</v>
      </c>
      <c r="B12" s="103">
        <v>292</v>
      </c>
      <c r="C12" s="103">
        <v>220</v>
      </c>
      <c r="D12" s="103">
        <v>11</v>
      </c>
      <c r="E12" s="103">
        <v>34</v>
      </c>
      <c r="F12" s="103">
        <v>0</v>
      </c>
      <c r="G12" s="103">
        <v>27</v>
      </c>
    </row>
    <row r="13" spans="1:7" s="83" customFormat="1" ht="15">
      <c r="A13" s="114">
        <v>2001</v>
      </c>
      <c r="B13" s="103">
        <v>332</v>
      </c>
      <c r="C13" s="103">
        <v>227</v>
      </c>
      <c r="D13" s="103">
        <v>19</v>
      </c>
      <c r="E13" s="103">
        <v>34</v>
      </c>
      <c r="F13" s="103">
        <v>0</v>
      </c>
      <c r="G13" s="103">
        <v>52</v>
      </c>
    </row>
    <row r="14" spans="1:7" s="83" customFormat="1" ht="15">
      <c r="A14" s="114">
        <v>2002</v>
      </c>
      <c r="B14" s="103">
        <v>382</v>
      </c>
      <c r="C14" s="103">
        <v>280</v>
      </c>
      <c r="D14" s="103">
        <v>17</v>
      </c>
      <c r="E14" s="103">
        <v>30</v>
      </c>
      <c r="F14" s="103">
        <v>0</v>
      </c>
      <c r="G14" s="103">
        <v>55</v>
      </c>
    </row>
    <row r="15" spans="1:7" s="83" customFormat="1" ht="15">
      <c r="A15" s="114">
        <v>2003</v>
      </c>
      <c r="B15" s="103">
        <v>317</v>
      </c>
      <c r="C15" s="103">
        <v>216</v>
      </c>
      <c r="D15" s="103">
        <v>15</v>
      </c>
      <c r="E15" s="103">
        <v>40</v>
      </c>
      <c r="F15" s="103">
        <v>0</v>
      </c>
      <c r="G15" s="103">
        <v>46</v>
      </c>
    </row>
    <row r="16" spans="1:7" s="83" customFormat="1" ht="15">
      <c r="A16" s="114">
        <v>2004</v>
      </c>
      <c r="B16" s="103">
        <v>356</v>
      </c>
      <c r="C16" s="103">
        <v>232</v>
      </c>
      <c r="D16" s="103">
        <v>32</v>
      </c>
      <c r="E16" s="103">
        <v>32</v>
      </c>
      <c r="F16" s="103">
        <v>0</v>
      </c>
      <c r="G16" s="103">
        <v>60</v>
      </c>
    </row>
    <row r="17" spans="1:7" s="83" customFormat="1" ht="15">
      <c r="A17" s="114">
        <v>2005</v>
      </c>
      <c r="B17" s="103">
        <v>336</v>
      </c>
      <c r="C17" s="103">
        <v>204</v>
      </c>
      <c r="D17" s="103">
        <v>31</v>
      </c>
      <c r="E17" s="103">
        <v>43</v>
      </c>
      <c r="F17" s="103">
        <v>0</v>
      </c>
      <c r="G17" s="103">
        <v>58</v>
      </c>
    </row>
    <row r="18" spans="1:7" ht="15">
      <c r="A18" s="114">
        <v>2006</v>
      </c>
      <c r="B18" s="103">
        <v>421</v>
      </c>
      <c r="C18" s="103">
        <v>280</v>
      </c>
      <c r="D18" s="103">
        <v>51</v>
      </c>
      <c r="E18" s="103">
        <v>40</v>
      </c>
      <c r="F18" s="103">
        <v>0</v>
      </c>
      <c r="G18" s="103">
        <v>50</v>
      </c>
    </row>
    <row r="19" spans="1:7" ht="15">
      <c r="A19" s="114">
        <v>2007</v>
      </c>
      <c r="B19" s="104">
        <v>455</v>
      </c>
      <c r="C19" s="104">
        <v>299</v>
      </c>
      <c r="D19" s="104">
        <v>39</v>
      </c>
      <c r="E19" s="104">
        <v>27</v>
      </c>
      <c r="F19" s="104">
        <v>0</v>
      </c>
      <c r="G19" s="104">
        <v>90</v>
      </c>
    </row>
    <row r="20" spans="1:7" ht="15">
      <c r="A20" s="114">
        <v>2008</v>
      </c>
      <c r="B20" s="104">
        <v>574</v>
      </c>
      <c r="C20" s="104">
        <v>370</v>
      </c>
      <c r="D20" s="104">
        <v>59</v>
      </c>
      <c r="E20" s="104">
        <v>34</v>
      </c>
      <c r="F20" s="104">
        <v>0</v>
      </c>
      <c r="G20" s="104">
        <v>111</v>
      </c>
    </row>
    <row r="21" spans="1:7" ht="15">
      <c r="A21" s="114">
        <v>2009</v>
      </c>
      <c r="B21" s="104">
        <v>545</v>
      </c>
      <c r="C21" s="104">
        <v>380</v>
      </c>
      <c r="D21" s="104">
        <v>60</v>
      </c>
      <c r="E21" s="104">
        <v>34</v>
      </c>
      <c r="F21" s="104">
        <v>0</v>
      </c>
      <c r="G21" s="104">
        <v>71</v>
      </c>
    </row>
    <row r="22" spans="1:7" ht="15">
      <c r="A22" s="114">
        <v>2010</v>
      </c>
      <c r="B22" s="104">
        <v>485</v>
      </c>
      <c r="C22" s="104">
        <v>312</v>
      </c>
      <c r="D22" s="104">
        <v>67</v>
      </c>
      <c r="E22" s="104">
        <v>28</v>
      </c>
      <c r="F22" s="104">
        <v>0</v>
      </c>
      <c r="G22" s="104">
        <v>78</v>
      </c>
    </row>
    <row r="23" spans="1:7" ht="37.5" customHeight="1">
      <c r="A23" s="113" t="s">
        <v>253</v>
      </c>
      <c r="B23" s="104">
        <f aca="true" t="shared" si="1" ref="B23:G23">AVERAGE(B18:B22)</f>
        <v>496</v>
      </c>
      <c r="C23" s="104">
        <f t="shared" si="1"/>
        <v>328.2</v>
      </c>
      <c r="D23" s="104">
        <f t="shared" si="1"/>
        <v>55.2</v>
      </c>
      <c r="E23" s="104">
        <f t="shared" si="1"/>
        <v>32.6</v>
      </c>
      <c r="F23" s="104">
        <f t="shared" si="1"/>
        <v>0</v>
      </c>
      <c r="G23" s="104">
        <f t="shared" si="1"/>
        <v>80</v>
      </c>
    </row>
    <row r="24" spans="1:7" ht="9.75" customHeight="1">
      <c r="A24" s="25"/>
      <c r="B24" s="26"/>
      <c r="C24" s="26"/>
      <c r="D24" s="26"/>
      <c r="E24" s="26"/>
      <c r="F24" s="26"/>
      <c r="G24" s="27"/>
    </row>
  </sheetData>
  <mergeCells count="1">
    <mergeCell ref="C3:G3"/>
  </mergeCells>
  <printOptions horizontalCentered="1"/>
  <pageMargins left="0.3937007874015748" right="0.3937007874015748" top="0.7874015748031497" bottom="0.7874015748031497" header="0.38" footer="0"/>
  <pageSetup fitToHeight="1" fitToWidth="1" horizontalDpi="300" verticalDpi="300" orientation="portrait" paperSize="9" scale="97" r:id="rId1"/>
</worksheet>
</file>

<file path=xl/worksheets/sheet5.xml><?xml version="1.0" encoding="utf-8"?>
<worksheet xmlns="http://schemas.openxmlformats.org/spreadsheetml/2006/main" xmlns:r="http://schemas.openxmlformats.org/officeDocument/2006/relationships">
  <sheetPr>
    <pageSetUpPr fitToPage="1"/>
  </sheetPr>
  <dimension ref="A1:J37"/>
  <sheetViews>
    <sheetView workbookViewId="0" topLeftCell="A1">
      <selection activeCell="A5" sqref="A5"/>
    </sheetView>
  </sheetViews>
  <sheetFormatPr defaultColWidth="9.33203125" defaultRowHeight="11.25" customHeight="1"/>
  <cols>
    <col min="1" max="1" width="15" style="2" customWidth="1"/>
    <col min="2" max="2" width="15.5" style="2" bestFit="1" customWidth="1"/>
    <col min="3" max="3" width="15.83203125" style="2" bestFit="1" customWidth="1"/>
    <col min="4" max="4" width="13.33203125" style="2" customWidth="1"/>
    <col min="5" max="5" width="12.16015625" style="2" bestFit="1" customWidth="1"/>
    <col min="6" max="6" width="10.83203125" style="2" bestFit="1" customWidth="1"/>
    <col min="7" max="7" width="12" style="2" bestFit="1" customWidth="1"/>
    <col min="8" max="8" width="11.66015625" style="2" bestFit="1" customWidth="1"/>
    <col min="9" max="9" width="12.33203125" style="3" bestFit="1" customWidth="1"/>
    <col min="10" max="10" width="16.16015625" style="2" customWidth="1"/>
    <col min="11" max="16384" width="9.16015625" style="2" customWidth="1"/>
  </cols>
  <sheetData>
    <row r="1" spans="1:9" ht="21.75" customHeight="1">
      <c r="A1" s="6" t="s">
        <v>249</v>
      </c>
      <c r="B1" s="39"/>
      <c r="C1" s="39"/>
      <c r="D1" s="39"/>
      <c r="E1" s="39"/>
      <c r="F1" s="39"/>
      <c r="G1" s="39"/>
      <c r="H1" s="39"/>
      <c r="I1" s="39"/>
    </row>
    <row r="2" spans="1:9" ht="4.5" customHeight="1">
      <c r="A2" s="40"/>
      <c r="B2" s="40"/>
      <c r="C2" s="40"/>
      <c r="D2" s="40"/>
      <c r="E2" s="40"/>
      <c r="F2" s="40"/>
      <c r="G2" s="40"/>
      <c r="H2" s="40"/>
      <c r="I2" s="40"/>
    </row>
    <row r="3" spans="1:10" ht="4.5" customHeight="1">
      <c r="A3" s="13"/>
      <c r="B3" s="14"/>
      <c r="C3" s="14"/>
      <c r="D3" s="14"/>
      <c r="E3" s="14"/>
      <c r="F3" s="14"/>
      <c r="G3" s="14"/>
      <c r="H3" s="14"/>
      <c r="I3" s="14"/>
      <c r="J3" s="14"/>
    </row>
    <row r="4" spans="1:10" ht="15.75">
      <c r="A4" s="41" t="s">
        <v>0</v>
      </c>
      <c r="B4" s="41" t="s">
        <v>139</v>
      </c>
      <c r="C4" s="41" t="s">
        <v>134</v>
      </c>
      <c r="D4" s="151" t="s">
        <v>121</v>
      </c>
      <c r="E4" s="86"/>
      <c r="F4" s="86"/>
      <c r="G4" s="38" t="s">
        <v>20</v>
      </c>
      <c r="H4" s="42" t="s">
        <v>21</v>
      </c>
      <c r="I4" s="138" t="s">
        <v>124</v>
      </c>
      <c r="J4" s="42" t="s">
        <v>40</v>
      </c>
    </row>
    <row r="5" spans="1:10" ht="18.75">
      <c r="A5" s="41"/>
      <c r="B5" s="38" t="s">
        <v>108</v>
      </c>
      <c r="C5" s="41" t="s">
        <v>135</v>
      </c>
      <c r="D5" s="41" t="s">
        <v>136</v>
      </c>
      <c r="E5" s="139" t="s">
        <v>122</v>
      </c>
      <c r="G5" s="38"/>
      <c r="H5" s="42"/>
      <c r="I5" s="138" t="s">
        <v>125</v>
      </c>
      <c r="J5" s="42"/>
    </row>
    <row r="6" spans="1:7" ht="15.75">
      <c r="A6" s="41"/>
      <c r="D6" s="38" t="s">
        <v>137</v>
      </c>
      <c r="E6" s="41" t="s">
        <v>128</v>
      </c>
      <c r="F6" s="41" t="s">
        <v>126</v>
      </c>
      <c r="G6" s="42"/>
    </row>
    <row r="7" spans="1:7" ht="15.75">
      <c r="A7" s="41"/>
      <c r="D7" s="38" t="s">
        <v>138</v>
      </c>
      <c r="E7" s="41" t="s">
        <v>127</v>
      </c>
      <c r="F7" s="41" t="s">
        <v>127</v>
      </c>
      <c r="G7" s="42"/>
    </row>
    <row r="8" spans="1:10" ht="4.5" customHeight="1">
      <c r="A8" s="20"/>
      <c r="B8" s="20"/>
      <c r="C8" s="20"/>
      <c r="D8" s="20"/>
      <c r="E8" s="20"/>
      <c r="F8" s="20"/>
      <c r="G8" s="20"/>
      <c r="H8" s="20"/>
      <c r="I8" s="20"/>
      <c r="J8" s="20"/>
    </row>
    <row r="9" spans="1:10" s="44" customFormat="1" ht="38.25" customHeight="1">
      <c r="A9" s="113" t="s">
        <v>92</v>
      </c>
      <c r="B9" s="102">
        <f>AVERAGE(B10:B14)</f>
        <v>128.4</v>
      </c>
      <c r="C9" s="102">
        <f aca="true" t="shared" si="0" ref="C9:J9">AVERAGE(C10:C14)</f>
        <v>73.6</v>
      </c>
      <c r="D9" s="102" t="s">
        <v>89</v>
      </c>
      <c r="E9" s="102">
        <f t="shared" si="0"/>
        <v>115.6</v>
      </c>
      <c r="F9" s="102">
        <f>AVERAGE(F10:F14)</f>
        <v>46.8</v>
      </c>
      <c r="G9" s="102">
        <f t="shared" si="0"/>
        <v>5.6</v>
      </c>
      <c r="H9" s="102">
        <f t="shared" si="0"/>
        <v>6.6</v>
      </c>
      <c r="I9" s="102" t="s">
        <v>89</v>
      </c>
      <c r="J9" s="102">
        <f t="shared" si="0"/>
        <v>91</v>
      </c>
    </row>
    <row r="10" spans="1:10" ht="18.75" customHeight="1">
      <c r="A10" s="117">
        <v>1996</v>
      </c>
      <c r="B10" s="102">
        <v>84</v>
      </c>
      <c r="C10" s="102">
        <v>100</v>
      </c>
      <c r="D10" s="102" t="s">
        <v>89</v>
      </c>
      <c r="E10" s="102">
        <v>84</v>
      </c>
      <c r="F10" s="102">
        <v>48</v>
      </c>
      <c r="G10" s="102">
        <v>3</v>
      </c>
      <c r="H10" s="102">
        <v>9</v>
      </c>
      <c r="I10" s="102" t="s">
        <v>89</v>
      </c>
      <c r="J10" s="102">
        <v>87</v>
      </c>
    </row>
    <row r="11" spans="1:10" ht="15">
      <c r="A11" s="117">
        <v>1997</v>
      </c>
      <c r="B11" s="102">
        <v>74</v>
      </c>
      <c r="C11" s="102">
        <v>86</v>
      </c>
      <c r="D11" s="102" t="s">
        <v>89</v>
      </c>
      <c r="E11" s="102">
        <v>93</v>
      </c>
      <c r="F11" s="102">
        <v>33</v>
      </c>
      <c r="G11" s="102">
        <v>5</v>
      </c>
      <c r="H11" s="102">
        <v>2</v>
      </c>
      <c r="I11" s="102" t="s">
        <v>89</v>
      </c>
      <c r="J11" s="102">
        <v>70</v>
      </c>
    </row>
    <row r="12" spans="1:10" ht="15">
      <c r="A12" s="117">
        <v>1998</v>
      </c>
      <c r="B12" s="102">
        <v>121</v>
      </c>
      <c r="C12" s="102">
        <v>64</v>
      </c>
      <c r="D12" s="102" t="s">
        <v>89</v>
      </c>
      <c r="E12" s="102">
        <v>113</v>
      </c>
      <c r="F12" s="102">
        <v>58</v>
      </c>
      <c r="G12" s="102">
        <v>4</v>
      </c>
      <c r="H12" s="102">
        <v>3</v>
      </c>
      <c r="I12" s="102" t="s">
        <v>89</v>
      </c>
      <c r="J12" s="102">
        <v>86</v>
      </c>
    </row>
    <row r="13" spans="1:10" ht="15">
      <c r="A13" s="117">
        <v>1999</v>
      </c>
      <c r="B13" s="102">
        <v>167</v>
      </c>
      <c r="C13" s="102">
        <v>63</v>
      </c>
      <c r="D13" s="102" t="s">
        <v>89</v>
      </c>
      <c r="E13" s="102">
        <v>142</v>
      </c>
      <c r="F13" s="102">
        <v>56</v>
      </c>
      <c r="G13" s="102">
        <v>12</v>
      </c>
      <c r="H13" s="102">
        <v>8</v>
      </c>
      <c r="I13" s="102" t="s">
        <v>89</v>
      </c>
      <c r="J13" s="102">
        <v>89</v>
      </c>
    </row>
    <row r="14" spans="1:10" ht="15">
      <c r="A14" s="117">
        <v>2000</v>
      </c>
      <c r="B14" s="102">
        <v>196</v>
      </c>
      <c r="C14" s="102">
        <v>55</v>
      </c>
      <c r="D14" s="102">
        <v>164</v>
      </c>
      <c r="E14" s="102">
        <v>146</v>
      </c>
      <c r="F14" s="102">
        <v>39</v>
      </c>
      <c r="G14" s="102">
        <v>4</v>
      </c>
      <c r="H14" s="102">
        <v>11</v>
      </c>
      <c r="I14" s="102">
        <v>3</v>
      </c>
      <c r="J14" s="102">
        <v>123</v>
      </c>
    </row>
    <row r="15" spans="1:10" ht="15">
      <c r="A15" s="117">
        <v>2001</v>
      </c>
      <c r="B15" s="102">
        <v>216</v>
      </c>
      <c r="C15" s="102">
        <v>69</v>
      </c>
      <c r="D15" s="102">
        <v>182</v>
      </c>
      <c r="E15" s="102">
        <v>156</v>
      </c>
      <c r="F15" s="102">
        <v>20</v>
      </c>
      <c r="G15" s="102">
        <v>19</v>
      </c>
      <c r="H15" s="102">
        <v>20</v>
      </c>
      <c r="I15" s="102">
        <v>5</v>
      </c>
      <c r="J15" s="102">
        <v>140</v>
      </c>
    </row>
    <row r="16" spans="1:10" ht="15">
      <c r="A16" s="117">
        <v>2002</v>
      </c>
      <c r="B16" s="102">
        <v>248</v>
      </c>
      <c r="C16" s="102">
        <v>98</v>
      </c>
      <c r="D16" s="102">
        <v>245</v>
      </c>
      <c r="E16" s="102">
        <v>214</v>
      </c>
      <c r="F16" s="102">
        <v>16</v>
      </c>
      <c r="G16" s="102">
        <v>31</v>
      </c>
      <c r="H16" s="102">
        <v>20</v>
      </c>
      <c r="I16" s="102">
        <v>13</v>
      </c>
      <c r="J16" s="102">
        <v>156</v>
      </c>
    </row>
    <row r="17" spans="1:10" ht="15">
      <c r="A17" s="117">
        <v>2003</v>
      </c>
      <c r="B17" s="102">
        <v>175</v>
      </c>
      <c r="C17" s="102">
        <v>87</v>
      </c>
      <c r="D17" s="102">
        <v>186</v>
      </c>
      <c r="E17" s="102">
        <v>153</v>
      </c>
      <c r="F17" s="102">
        <v>35</v>
      </c>
      <c r="G17" s="102">
        <v>29</v>
      </c>
      <c r="H17" s="102">
        <v>14</v>
      </c>
      <c r="I17" s="102">
        <v>10</v>
      </c>
      <c r="J17" s="102">
        <v>128</v>
      </c>
    </row>
    <row r="18" spans="1:10" ht="15">
      <c r="A18" s="117">
        <v>2004</v>
      </c>
      <c r="B18" s="102">
        <v>225</v>
      </c>
      <c r="C18" s="102">
        <v>80</v>
      </c>
      <c r="D18" s="102">
        <v>140</v>
      </c>
      <c r="E18" s="102">
        <v>113</v>
      </c>
      <c r="F18" s="102">
        <v>5</v>
      </c>
      <c r="G18" s="102">
        <v>38</v>
      </c>
      <c r="H18" s="102">
        <v>17</v>
      </c>
      <c r="I18" s="102">
        <v>10</v>
      </c>
      <c r="J18" s="102">
        <v>116</v>
      </c>
    </row>
    <row r="19" spans="1:10" ht="15">
      <c r="A19" s="117">
        <v>2005</v>
      </c>
      <c r="B19" s="102">
        <v>194</v>
      </c>
      <c r="C19" s="102">
        <v>72</v>
      </c>
      <c r="D19" s="102">
        <v>110</v>
      </c>
      <c r="E19" s="102">
        <v>90</v>
      </c>
      <c r="F19" s="102">
        <v>7</v>
      </c>
      <c r="G19" s="102">
        <v>44</v>
      </c>
      <c r="H19" s="102">
        <v>10</v>
      </c>
      <c r="I19" s="102">
        <v>11</v>
      </c>
      <c r="J19" s="102">
        <v>114</v>
      </c>
    </row>
    <row r="20" spans="1:10" ht="15">
      <c r="A20" s="117">
        <v>2006</v>
      </c>
      <c r="B20" s="102">
        <v>260</v>
      </c>
      <c r="C20" s="102">
        <v>97</v>
      </c>
      <c r="D20" s="102">
        <v>94</v>
      </c>
      <c r="E20" s="102">
        <v>78</v>
      </c>
      <c r="F20" s="102">
        <v>10</v>
      </c>
      <c r="G20" s="102">
        <v>33</v>
      </c>
      <c r="H20" s="102">
        <v>13</v>
      </c>
      <c r="I20" s="102">
        <v>11</v>
      </c>
      <c r="J20" s="102">
        <v>131</v>
      </c>
    </row>
    <row r="21" spans="1:10" ht="15.75" thickBot="1">
      <c r="A21" s="118">
        <v>2007</v>
      </c>
      <c r="B21" s="154">
        <v>289</v>
      </c>
      <c r="C21" s="154">
        <v>114</v>
      </c>
      <c r="D21" s="154">
        <v>109</v>
      </c>
      <c r="E21" s="154">
        <v>79</v>
      </c>
      <c r="F21" s="154">
        <v>4</v>
      </c>
      <c r="G21" s="154">
        <v>47</v>
      </c>
      <c r="H21" s="154">
        <v>11</v>
      </c>
      <c r="I21" s="154">
        <v>11</v>
      </c>
      <c r="J21" s="154">
        <v>157</v>
      </c>
    </row>
    <row r="22" spans="1:10" ht="15">
      <c r="A22" s="118">
        <v>2008</v>
      </c>
      <c r="B22" s="102">
        <v>324</v>
      </c>
      <c r="C22" s="102">
        <v>169</v>
      </c>
      <c r="D22" s="102">
        <v>149</v>
      </c>
      <c r="E22" s="102">
        <v>115</v>
      </c>
      <c r="F22" s="102">
        <v>7</v>
      </c>
      <c r="G22" s="102">
        <v>36</v>
      </c>
      <c r="H22" s="102">
        <v>5</v>
      </c>
      <c r="I22" s="102">
        <v>11</v>
      </c>
      <c r="J22" s="102">
        <v>167</v>
      </c>
    </row>
    <row r="23" spans="1:10" ht="15">
      <c r="A23" s="117">
        <v>2009</v>
      </c>
      <c r="B23" s="102">
        <v>322</v>
      </c>
      <c r="C23" s="102">
        <v>173</v>
      </c>
      <c r="D23" s="102">
        <v>154</v>
      </c>
      <c r="E23" s="102">
        <v>116</v>
      </c>
      <c r="F23" s="102">
        <v>9</v>
      </c>
      <c r="G23" s="102">
        <v>32</v>
      </c>
      <c r="H23" s="102">
        <v>2</v>
      </c>
      <c r="I23" s="102">
        <v>6</v>
      </c>
      <c r="J23" s="102">
        <v>165</v>
      </c>
    </row>
    <row r="24" spans="1:10" ht="15">
      <c r="A24" s="117">
        <v>2010</v>
      </c>
      <c r="B24" s="201">
        <v>254</v>
      </c>
      <c r="C24" s="201">
        <v>174</v>
      </c>
      <c r="D24" s="201">
        <v>122</v>
      </c>
      <c r="E24" s="201">
        <v>93</v>
      </c>
      <c r="F24" s="201">
        <v>3</v>
      </c>
      <c r="G24" s="201">
        <v>33</v>
      </c>
      <c r="H24" s="201">
        <v>0</v>
      </c>
      <c r="I24" s="201">
        <v>3</v>
      </c>
      <c r="J24" s="201">
        <v>127</v>
      </c>
    </row>
    <row r="25" spans="1:10" ht="9" customHeight="1">
      <c r="A25" s="117"/>
      <c r="B25" s="102"/>
      <c r="C25" s="102"/>
      <c r="D25" s="102"/>
      <c r="E25" s="102"/>
      <c r="F25" s="102"/>
      <c r="G25" s="102"/>
      <c r="H25" s="102"/>
      <c r="I25" s="102"/>
      <c r="J25" s="102"/>
    </row>
    <row r="26" spans="1:10" ht="15">
      <c r="A26" s="159" t="s">
        <v>157</v>
      </c>
      <c r="B26" s="102"/>
      <c r="C26" s="102"/>
      <c r="D26" s="102"/>
      <c r="E26" s="102"/>
      <c r="F26" s="102"/>
      <c r="G26" s="102"/>
      <c r="H26" s="102"/>
      <c r="I26" s="102"/>
      <c r="J26" s="102"/>
    </row>
    <row r="27" spans="1:10" ht="15.75" thickBot="1">
      <c r="A27" s="113" t="s">
        <v>156</v>
      </c>
      <c r="B27" s="158">
        <f>AVERAGE(B17:B21)</f>
        <v>228.6</v>
      </c>
      <c r="C27" s="158">
        <f aca="true" t="shared" si="1" ref="C27:J27">AVERAGE(C17:C21)</f>
        <v>90</v>
      </c>
      <c r="D27" s="158">
        <f t="shared" si="1"/>
        <v>127.8</v>
      </c>
      <c r="E27" s="158">
        <f t="shared" si="1"/>
        <v>102.6</v>
      </c>
      <c r="F27" s="158">
        <f t="shared" si="1"/>
        <v>12.2</v>
      </c>
      <c r="G27" s="158">
        <f t="shared" si="1"/>
        <v>38.2</v>
      </c>
      <c r="H27" s="158">
        <f t="shared" si="1"/>
        <v>13</v>
      </c>
      <c r="I27" s="158">
        <f t="shared" si="1"/>
        <v>10.6</v>
      </c>
      <c r="J27" s="158">
        <f t="shared" si="1"/>
        <v>129.2</v>
      </c>
    </row>
    <row r="28" spans="1:10" ht="15" customHeight="1">
      <c r="A28" s="113" t="s">
        <v>250</v>
      </c>
      <c r="B28" s="201">
        <f>AVERAGE(B20:B24)</f>
        <v>289.8</v>
      </c>
      <c r="C28" s="201">
        <f aca="true" t="shared" si="2" ref="C28:J28">AVERAGE(C20:C24)</f>
        <v>145.4</v>
      </c>
      <c r="D28" s="201">
        <f t="shared" si="2"/>
        <v>125.6</v>
      </c>
      <c r="E28" s="201">
        <f t="shared" si="2"/>
        <v>96.2</v>
      </c>
      <c r="F28" s="201">
        <f t="shared" si="2"/>
        <v>6.6</v>
      </c>
      <c r="G28" s="201">
        <f t="shared" si="2"/>
        <v>36.2</v>
      </c>
      <c r="H28" s="201">
        <f t="shared" si="2"/>
        <v>6.2</v>
      </c>
      <c r="I28" s="201">
        <f t="shared" si="2"/>
        <v>8.4</v>
      </c>
      <c r="J28" s="201">
        <f t="shared" si="2"/>
        <v>149.4</v>
      </c>
    </row>
    <row r="29" spans="1:10" ht="4.5" customHeight="1">
      <c r="A29" s="70"/>
      <c r="B29" s="70"/>
      <c r="C29" s="70"/>
      <c r="D29" s="70"/>
      <c r="E29" s="70"/>
      <c r="F29" s="70"/>
      <c r="G29" s="70"/>
      <c r="H29" s="70"/>
      <c r="I29" s="70"/>
      <c r="J29" s="70"/>
    </row>
    <row r="30" spans="1:9" ht="15" customHeight="1">
      <c r="A30" s="145" t="s">
        <v>161</v>
      </c>
      <c r="B30" s="160"/>
      <c r="C30" s="160"/>
      <c r="D30" s="160"/>
      <c r="E30" s="160"/>
      <c r="F30" s="160"/>
      <c r="G30" s="160"/>
      <c r="H30" s="160"/>
      <c r="I30" s="160"/>
    </row>
    <row r="31" spans="1:9" ht="15" customHeight="1">
      <c r="A31" s="145" t="s">
        <v>276</v>
      </c>
      <c r="B31" s="160"/>
      <c r="C31" s="160"/>
      <c r="D31" s="160"/>
      <c r="E31" s="160"/>
      <c r="F31" s="160"/>
      <c r="G31" s="160"/>
      <c r="H31" s="160"/>
      <c r="I31" s="160"/>
    </row>
    <row r="32" spans="1:9" ht="15" customHeight="1">
      <c r="A32" s="145" t="s">
        <v>277</v>
      </c>
      <c r="B32" s="160"/>
      <c r="C32" s="160"/>
      <c r="D32" s="160"/>
      <c r="E32" s="160"/>
      <c r="F32" s="160"/>
      <c r="G32" s="160"/>
      <c r="H32" s="160"/>
      <c r="I32" s="160"/>
    </row>
    <row r="33" spans="1:9" ht="15" customHeight="1">
      <c r="A33" s="145" t="s">
        <v>164</v>
      </c>
      <c r="B33" s="160"/>
      <c r="C33" s="160"/>
      <c r="D33" s="160"/>
      <c r="E33" s="160"/>
      <c r="F33" s="160"/>
      <c r="G33" s="160"/>
      <c r="H33" s="160"/>
      <c r="I33" s="160"/>
    </row>
    <row r="34" spans="1:9" ht="15" customHeight="1">
      <c r="A34" s="162" t="s">
        <v>251</v>
      </c>
      <c r="B34" s="160"/>
      <c r="C34" s="160"/>
      <c r="D34" s="160"/>
      <c r="E34" s="160"/>
      <c r="F34" s="160"/>
      <c r="G34" s="160"/>
      <c r="H34" s="160"/>
      <c r="I34" s="160"/>
    </row>
    <row r="35" spans="1:9" ht="15" customHeight="1">
      <c r="A35" s="162" t="s">
        <v>280</v>
      </c>
      <c r="B35" s="160"/>
      <c r="C35" s="160"/>
      <c r="D35" s="160"/>
      <c r="E35" s="160"/>
      <c r="F35" s="160"/>
      <c r="G35" s="160"/>
      <c r="H35" s="160"/>
      <c r="I35" s="160"/>
    </row>
    <row r="36" spans="1:9" ht="15" customHeight="1">
      <c r="A36" s="156" t="s">
        <v>281</v>
      </c>
      <c r="B36" s="157"/>
      <c r="C36" s="157"/>
      <c r="D36" s="157"/>
      <c r="E36" s="157"/>
      <c r="F36" s="157"/>
      <c r="G36" s="157"/>
      <c r="H36" s="157"/>
      <c r="I36" s="157"/>
    </row>
    <row r="37" spans="1:9" ht="15">
      <c r="A37" s="93" t="s">
        <v>282</v>
      </c>
      <c r="B37" s="71"/>
      <c r="C37" s="71"/>
      <c r="D37" s="71"/>
      <c r="E37" s="71"/>
      <c r="F37" s="71"/>
      <c r="G37" s="71"/>
      <c r="H37" s="71"/>
      <c r="I37" s="71"/>
    </row>
  </sheetData>
  <printOptions horizontalCentered="1"/>
  <pageMargins left="0.3937007874015748" right="0.3937007874015748" top="0.7874015748031497" bottom="0.7874015748031497" header="0.38" footer="0"/>
  <pageSetup fitToHeight="1" fitToWidth="1" horizontalDpi="300" verticalDpi="300" orientation="portrait" paperSize="9" scale="89" r:id="rId1"/>
</worksheet>
</file>

<file path=xl/worksheets/sheet6.xml><?xml version="1.0" encoding="utf-8"?>
<worksheet xmlns="http://schemas.openxmlformats.org/spreadsheetml/2006/main" xmlns:r="http://schemas.openxmlformats.org/officeDocument/2006/relationships">
  <sheetPr>
    <pageSetUpPr fitToPage="1"/>
  </sheetPr>
  <dimension ref="A1:W26"/>
  <sheetViews>
    <sheetView workbookViewId="0" topLeftCell="A1">
      <selection activeCell="A1" sqref="A1"/>
    </sheetView>
  </sheetViews>
  <sheetFormatPr defaultColWidth="9.33203125" defaultRowHeight="11.25"/>
  <cols>
    <col min="1" max="1" width="16.16015625" style="4" customWidth="1"/>
    <col min="2" max="2" width="10.83203125" style="4" customWidth="1"/>
    <col min="3" max="3" width="2.5" style="4" customWidth="1"/>
    <col min="4" max="5" width="7.83203125" style="4" customWidth="1"/>
    <col min="6" max="6" width="2.5" style="4" customWidth="1"/>
    <col min="7" max="7" width="8.5" style="4" customWidth="1"/>
    <col min="8" max="11" width="7.83203125" style="4" customWidth="1"/>
    <col min="12" max="12" width="2" style="4" customWidth="1"/>
    <col min="13" max="15" width="10.83203125" style="4" customWidth="1"/>
    <col min="16" max="16384" width="9.33203125" style="4" customWidth="1"/>
  </cols>
  <sheetData>
    <row r="1" spans="1:15" ht="18" customHeight="1">
      <c r="A1" s="6" t="s">
        <v>252</v>
      </c>
      <c r="B1" s="6"/>
      <c r="C1" s="6"/>
      <c r="D1" s="39"/>
      <c r="E1" s="39"/>
      <c r="F1" s="39"/>
      <c r="G1" s="39"/>
      <c r="H1" s="39"/>
      <c r="I1" s="39"/>
      <c r="J1" s="39"/>
      <c r="K1" s="2"/>
      <c r="L1" s="2"/>
      <c r="M1" s="2"/>
      <c r="N1" s="2"/>
      <c r="O1" s="2"/>
    </row>
    <row r="2" spans="1:15" ht="15">
      <c r="A2" s="40"/>
      <c r="B2" s="40"/>
      <c r="C2" s="40"/>
      <c r="D2" s="40"/>
      <c r="E2" s="40"/>
      <c r="F2" s="40"/>
      <c r="G2" s="40"/>
      <c r="H2" s="40"/>
      <c r="I2" s="40"/>
      <c r="J2" s="40"/>
      <c r="K2" s="2"/>
      <c r="L2" s="2"/>
      <c r="M2" s="2"/>
      <c r="N2" s="2"/>
      <c r="O2" s="2"/>
    </row>
    <row r="3" spans="1:15" ht="21" customHeight="1">
      <c r="A3" s="13"/>
      <c r="B3" s="13" t="s">
        <v>96</v>
      </c>
      <c r="C3" s="13"/>
      <c r="D3" s="131" t="s">
        <v>94</v>
      </c>
      <c r="E3" s="132"/>
      <c r="F3" s="14"/>
      <c r="G3" s="132"/>
      <c r="H3" s="131" t="s">
        <v>207</v>
      </c>
      <c r="I3" s="132"/>
      <c r="J3" s="132"/>
      <c r="K3" s="132"/>
      <c r="L3" s="14"/>
      <c r="M3" s="132"/>
      <c r="N3" s="133" t="s">
        <v>99</v>
      </c>
      <c r="O3" s="132"/>
    </row>
    <row r="4" spans="1:15" ht="15.75">
      <c r="A4" s="41" t="s">
        <v>0</v>
      </c>
      <c r="B4" s="41" t="s">
        <v>97</v>
      </c>
      <c r="C4" s="41"/>
      <c r="D4" s="41" t="s">
        <v>93</v>
      </c>
      <c r="E4" s="41" t="s">
        <v>119</v>
      </c>
      <c r="F4" s="41"/>
      <c r="G4" s="38" t="s">
        <v>111</v>
      </c>
      <c r="H4" s="42" t="s">
        <v>117</v>
      </c>
      <c r="I4" s="41" t="s">
        <v>118</v>
      </c>
      <c r="J4" s="41" t="s">
        <v>165</v>
      </c>
      <c r="K4" s="42" t="s">
        <v>166</v>
      </c>
      <c r="L4" s="42"/>
      <c r="M4" s="42" t="s">
        <v>104</v>
      </c>
      <c r="N4" s="42" t="s">
        <v>106</v>
      </c>
      <c r="O4" s="42" t="s">
        <v>107</v>
      </c>
    </row>
    <row r="5" spans="1:15" ht="15.75">
      <c r="A5" s="20"/>
      <c r="B5" s="20" t="s">
        <v>98</v>
      </c>
      <c r="C5" s="20"/>
      <c r="D5" s="20"/>
      <c r="E5" s="20" t="s">
        <v>120</v>
      </c>
      <c r="F5" s="20"/>
      <c r="G5" s="20">
        <v>25</v>
      </c>
      <c r="H5" s="20">
        <v>34</v>
      </c>
      <c r="I5" s="20">
        <v>44</v>
      </c>
      <c r="J5" s="20">
        <v>54</v>
      </c>
      <c r="K5" s="20" t="s">
        <v>112</v>
      </c>
      <c r="L5" s="20"/>
      <c r="M5" s="20" t="s">
        <v>105</v>
      </c>
      <c r="N5" s="20"/>
      <c r="O5" s="20" t="s">
        <v>105</v>
      </c>
    </row>
    <row r="6" spans="1:15" ht="42" customHeight="1">
      <c r="A6" s="113" t="s">
        <v>92</v>
      </c>
      <c r="B6" s="105">
        <f>AVERAGE(B7:B11)</f>
        <v>260</v>
      </c>
      <c r="C6" s="106"/>
      <c r="D6" s="105">
        <f>AVERAGE(D7:D11)</f>
        <v>206.8</v>
      </c>
      <c r="E6" s="105">
        <f aca="true" t="shared" si="0" ref="E6:K6">AVERAGE(E7:E11)</f>
        <v>53.2</v>
      </c>
      <c r="F6" s="105"/>
      <c r="G6" s="105">
        <f t="shared" si="0"/>
        <v>83.4</v>
      </c>
      <c r="H6" s="105">
        <f t="shared" si="0"/>
        <v>107.8</v>
      </c>
      <c r="I6" s="105">
        <f t="shared" si="0"/>
        <v>46.2</v>
      </c>
      <c r="J6" s="105">
        <f t="shared" si="0"/>
        <v>12.4</v>
      </c>
      <c r="K6" s="105">
        <f t="shared" si="0"/>
        <v>10.2</v>
      </c>
      <c r="L6" s="105"/>
      <c r="M6" s="118" t="s">
        <v>89</v>
      </c>
      <c r="N6" s="118" t="s">
        <v>89</v>
      </c>
      <c r="O6" s="118" t="s">
        <v>89</v>
      </c>
    </row>
    <row r="7" spans="1:15" ht="21.75" customHeight="1">
      <c r="A7" s="117">
        <v>1996</v>
      </c>
      <c r="B7" s="105">
        <v>244</v>
      </c>
      <c r="C7" s="107"/>
      <c r="D7" s="105">
        <v>185</v>
      </c>
      <c r="E7" s="105">
        <v>59</v>
      </c>
      <c r="F7" s="108"/>
      <c r="G7" s="105">
        <v>86</v>
      </c>
      <c r="H7" s="105">
        <v>103</v>
      </c>
      <c r="I7" s="105">
        <v>32</v>
      </c>
      <c r="J7" s="105">
        <v>13</v>
      </c>
      <c r="K7" s="105">
        <v>10</v>
      </c>
      <c r="L7" s="109"/>
      <c r="M7" s="105">
        <v>22</v>
      </c>
      <c r="N7" s="105">
        <v>28</v>
      </c>
      <c r="O7" s="105">
        <v>34</v>
      </c>
    </row>
    <row r="8" spans="1:15" ht="15">
      <c r="A8" s="117">
        <v>1997</v>
      </c>
      <c r="B8" s="105">
        <v>224</v>
      </c>
      <c r="C8" s="107"/>
      <c r="D8" s="105">
        <v>179</v>
      </c>
      <c r="E8" s="105">
        <v>45</v>
      </c>
      <c r="F8" s="108"/>
      <c r="G8" s="105">
        <v>76</v>
      </c>
      <c r="H8" s="105">
        <v>89</v>
      </c>
      <c r="I8" s="105">
        <v>31</v>
      </c>
      <c r="J8" s="105">
        <v>14</v>
      </c>
      <c r="K8" s="105">
        <v>14</v>
      </c>
      <c r="L8" s="109"/>
      <c r="M8" s="105">
        <v>23</v>
      </c>
      <c r="N8" s="105">
        <v>29</v>
      </c>
      <c r="O8" s="105">
        <v>35</v>
      </c>
    </row>
    <row r="9" spans="1:15" ht="15">
      <c r="A9" s="117">
        <v>1998</v>
      </c>
      <c r="B9" s="105">
        <v>249</v>
      </c>
      <c r="C9" s="107"/>
      <c r="D9" s="105">
        <v>194</v>
      </c>
      <c r="E9" s="105">
        <v>55</v>
      </c>
      <c r="F9" s="108"/>
      <c r="G9" s="105">
        <v>88</v>
      </c>
      <c r="H9" s="105">
        <v>103</v>
      </c>
      <c r="I9" s="105">
        <v>37</v>
      </c>
      <c r="J9" s="105">
        <v>9</v>
      </c>
      <c r="K9" s="105">
        <v>12</v>
      </c>
      <c r="L9" s="109"/>
      <c r="M9" s="105">
        <v>23</v>
      </c>
      <c r="N9" s="105">
        <v>27</v>
      </c>
      <c r="O9" s="105">
        <v>34</v>
      </c>
    </row>
    <row r="10" spans="1:15" ht="15">
      <c r="A10" s="117">
        <v>1999</v>
      </c>
      <c r="B10" s="105">
        <v>291</v>
      </c>
      <c r="C10" s="107"/>
      <c r="D10" s="105">
        <v>237</v>
      </c>
      <c r="E10" s="105">
        <v>54</v>
      </c>
      <c r="F10" s="108"/>
      <c r="G10" s="105">
        <v>94</v>
      </c>
      <c r="H10" s="105">
        <v>118</v>
      </c>
      <c r="I10" s="105">
        <v>62</v>
      </c>
      <c r="J10" s="105">
        <v>10</v>
      </c>
      <c r="K10" s="105">
        <v>7</v>
      </c>
      <c r="L10" s="109"/>
      <c r="M10" s="105">
        <v>23</v>
      </c>
      <c r="N10" s="105">
        <v>28</v>
      </c>
      <c r="O10" s="105">
        <v>35</v>
      </c>
    </row>
    <row r="11" spans="1:23" ht="15">
      <c r="A11" s="117">
        <v>2000</v>
      </c>
      <c r="B11" s="105">
        <v>292</v>
      </c>
      <c r="C11" s="107"/>
      <c r="D11" s="105">
        <v>239</v>
      </c>
      <c r="E11" s="105">
        <v>53</v>
      </c>
      <c r="F11" s="108"/>
      <c r="G11" s="105">
        <v>73</v>
      </c>
      <c r="H11" s="105">
        <v>126</v>
      </c>
      <c r="I11" s="105">
        <v>69</v>
      </c>
      <c r="J11" s="105">
        <v>16</v>
      </c>
      <c r="K11" s="105">
        <v>8</v>
      </c>
      <c r="L11" s="109"/>
      <c r="M11" s="105">
        <v>25</v>
      </c>
      <c r="N11" s="105">
        <v>30</v>
      </c>
      <c r="O11" s="105">
        <v>36</v>
      </c>
      <c r="Q11" s="176"/>
      <c r="R11" s="176"/>
      <c r="S11" s="176"/>
      <c r="U11" s="178"/>
      <c r="V11" s="178"/>
      <c r="W11" s="178"/>
    </row>
    <row r="12" spans="1:23" ht="15">
      <c r="A12" s="117">
        <v>2001</v>
      </c>
      <c r="B12" s="105">
        <v>332</v>
      </c>
      <c r="C12" s="107"/>
      <c r="D12" s="105">
        <v>267</v>
      </c>
      <c r="E12" s="105">
        <v>65</v>
      </c>
      <c r="F12" s="108"/>
      <c r="G12" s="105">
        <v>80</v>
      </c>
      <c r="H12" s="105">
        <v>140</v>
      </c>
      <c r="I12" s="105">
        <v>70</v>
      </c>
      <c r="J12" s="105">
        <v>31</v>
      </c>
      <c r="K12" s="105">
        <v>12</v>
      </c>
      <c r="L12" s="109"/>
      <c r="M12" s="105">
        <v>25</v>
      </c>
      <c r="N12" s="105">
        <v>31</v>
      </c>
      <c r="O12" s="105">
        <v>38</v>
      </c>
      <c r="Q12" s="177"/>
      <c r="R12" s="177"/>
      <c r="S12" s="177"/>
      <c r="U12" s="178"/>
      <c r="V12" s="178"/>
      <c r="W12" s="178"/>
    </row>
    <row r="13" spans="1:23" ht="15">
      <c r="A13" s="117">
        <v>2002</v>
      </c>
      <c r="B13" s="105">
        <v>382</v>
      </c>
      <c r="C13" s="107"/>
      <c r="D13" s="105">
        <v>321</v>
      </c>
      <c r="E13" s="105">
        <v>61</v>
      </c>
      <c r="F13" s="108"/>
      <c r="G13" s="105">
        <v>100</v>
      </c>
      <c r="H13" s="105">
        <v>153</v>
      </c>
      <c r="I13" s="105">
        <v>92</v>
      </c>
      <c r="J13" s="105">
        <v>27</v>
      </c>
      <c r="K13" s="105">
        <v>10</v>
      </c>
      <c r="L13" s="109"/>
      <c r="M13" s="105">
        <v>24</v>
      </c>
      <c r="N13" s="105">
        <v>30</v>
      </c>
      <c r="O13" s="105">
        <v>37</v>
      </c>
      <c r="Q13" s="177"/>
      <c r="R13" s="177"/>
      <c r="S13" s="177"/>
      <c r="U13" s="178"/>
      <c r="V13" s="178"/>
      <c r="W13" s="178"/>
    </row>
    <row r="14" spans="1:23" ht="15">
      <c r="A14" s="117">
        <v>2003</v>
      </c>
      <c r="B14" s="105">
        <v>317</v>
      </c>
      <c r="C14" s="107"/>
      <c r="D14" s="105">
        <v>256</v>
      </c>
      <c r="E14" s="105">
        <v>61</v>
      </c>
      <c r="F14" s="108"/>
      <c r="G14" s="105">
        <v>78</v>
      </c>
      <c r="H14" s="105">
        <v>123</v>
      </c>
      <c r="I14" s="105">
        <v>81</v>
      </c>
      <c r="J14" s="105">
        <v>20</v>
      </c>
      <c r="K14" s="105">
        <v>17</v>
      </c>
      <c r="L14" s="109"/>
      <c r="M14" s="105">
        <v>25</v>
      </c>
      <c r="N14" s="105">
        <v>31</v>
      </c>
      <c r="O14" s="105">
        <v>37</v>
      </c>
      <c r="Q14" s="177"/>
      <c r="R14" s="177"/>
      <c r="S14" s="177"/>
      <c r="U14" s="178"/>
      <c r="V14" s="178"/>
      <c r="W14" s="178"/>
    </row>
    <row r="15" spans="1:23" ht="15">
      <c r="A15" s="117">
        <v>2004</v>
      </c>
      <c r="B15" s="105">
        <v>356</v>
      </c>
      <c r="C15" s="107"/>
      <c r="D15" s="105">
        <v>289</v>
      </c>
      <c r="E15" s="105">
        <v>67</v>
      </c>
      <c r="F15" s="108"/>
      <c r="G15" s="105">
        <v>81</v>
      </c>
      <c r="H15" s="105">
        <v>138</v>
      </c>
      <c r="I15" s="105">
        <v>92</v>
      </c>
      <c r="J15" s="105">
        <v>35</v>
      </c>
      <c r="K15" s="105">
        <v>10</v>
      </c>
      <c r="L15" s="109"/>
      <c r="M15" s="105">
        <v>25</v>
      </c>
      <c r="N15" s="105">
        <v>31</v>
      </c>
      <c r="O15" s="105">
        <v>38</v>
      </c>
      <c r="Q15" s="177"/>
      <c r="R15" s="177"/>
      <c r="S15" s="177"/>
      <c r="U15" s="178"/>
      <c r="V15" s="178"/>
      <c r="W15" s="178"/>
    </row>
    <row r="16" spans="1:23" ht="15">
      <c r="A16" s="117">
        <v>2005</v>
      </c>
      <c r="B16" s="105">
        <v>336</v>
      </c>
      <c r="C16" s="107"/>
      <c r="D16" s="105">
        <v>259</v>
      </c>
      <c r="E16" s="105">
        <v>77</v>
      </c>
      <c r="F16" s="108"/>
      <c r="G16" s="105">
        <v>48</v>
      </c>
      <c r="H16" s="105">
        <v>104</v>
      </c>
      <c r="I16" s="105">
        <v>126</v>
      </c>
      <c r="J16" s="105">
        <v>37</v>
      </c>
      <c r="K16" s="105">
        <v>21</v>
      </c>
      <c r="L16" s="109"/>
      <c r="M16" s="105">
        <v>28</v>
      </c>
      <c r="N16" s="105">
        <v>36</v>
      </c>
      <c r="O16" s="105">
        <v>41</v>
      </c>
      <c r="Q16" s="177"/>
      <c r="R16" s="177"/>
      <c r="S16" s="177"/>
      <c r="U16" s="178"/>
      <c r="V16" s="178"/>
      <c r="W16" s="178"/>
    </row>
    <row r="17" spans="1:23" ht="15">
      <c r="A17" s="117">
        <v>2006</v>
      </c>
      <c r="B17" s="105">
        <v>421</v>
      </c>
      <c r="C17" s="107"/>
      <c r="D17" s="105">
        <v>334</v>
      </c>
      <c r="E17" s="105">
        <v>87</v>
      </c>
      <c r="F17" s="108"/>
      <c r="G17" s="105">
        <v>69</v>
      </c>
      <c r="H17" s="105">
        <v>154</v>
      </c>
      <c r="I17" s="105">
        <v>127</v>
      </c>
      <c r="J17" s="105">
        <v>54</v>
      </c>
      <c r="K17" s="105">
        <v>16</v>
      </c>
      <c r="L17" s="109"/>
      <c r="M17" s="105">
        <v>27</v>
      </c>
      <c r="N17" s="105">
        <v>34</v>
      </c>
      <c r="O17" s="105">
        <v>40</v>
      </c>
      <c r="Q17" s="177"/>
      <c r="R17" s="177"/>
      <c r="S17" s="177"/>
      <c r="U17" s="178"/>
      <c r="V17" s="178"/>
      <c r="W17" s="178"/>
    </row>
    <row r="18" spans="1:23" ht="15">
      <c r="A18" s="117">
        <v>2007</v>
      </c>
      <c r="B18" s="105">
        <v>455</v>
      </c>
      <c r="C18" s="110"/>
      <c r="D18" s="105">
        <v>393</v>
      </c>
      <c r="E18" s="105">
        <v>62</v>
      </c>
      <c r="F18" s="111"/>
      <c r="G18" s="105">
        <v>94</v>
      </c>
      <c r="H18" s="105">
        <v>149</v>
      </c>
      <c r="I18" s="105">
        <v>149</v>
      </c>
      <c r="J18" s="105">
        <v>45</v>
      </c>
      <c r="K18" s="105">
        <v>18</v>
      </c>
      <c r="L18" s="111"/>
      <c r="M18" s="105">
        <v>26</v>
      </c>
      <c r="N18" s="105">
        <v>34</v>
      </c>
      <c r="O18" s="105">
        <v>41</v>
      </c>
      <c r="Q18" s="177"/>
      <c r="R18" s="177"/>
      <c r="S18" s="177"/>
      <c r="U18" s="178"/>
      <c r="V18" s="178"/>
      <c r="W18" s="178"/>
    </row>
    <row r="19" spans="1:23" ht="15">
      <c r="A19" s="117">
        <v>2008</v>
      </c>
      <c r="B19" s="105">
        <v>574</v>
      </c>
      <c r="C19" s="110"/>
      <c r="D19" s="105">
        <v>461</v>
      </c>
      <c r="E19" s="105">
        <v>113</v>
      </c>
      <c r="F19" s="111"/>
      <c r="G19" s="105">
        <v>92</v>
      </c>
      <c r="H19" s="105">
        <v>211</v>
      </c>
      <c r="I19" s="105">
        <v>174</v>
      </c>
      <c r="J19" s="105">
        <v>71</v>
      </c>
      <c r="K19" s="105">
        <v>26</v>
      </c>
      <c r="L19" s="111"/>
      <c r="M19" s="105">
        <v>27</v>
      </c>
      <c r="N19" s="105">
        <v>34</v>
      </c>
      <c r="O19" s="105">
        <v>41</v>
      </c>
      <c r="Q19" s="177"/>
      <c r="R19" s="177"/>
      <c r="S19" s="177"/>
      <c r="U19" s="178"/>
      <c r="V19" s="178"/>
      <c r="W19" s="178"/>
    </row>
    <row r="20" spans="1:15" ht="15">
      <c r="A20" s="117">
        <v>2009</v>
      </c>
      <c r="B20" s="105">
        <v>545</v>
      </c>
      <c r="C20" s="105"/>
      <c r="D20" s="105">
        <v>413</v>
      </c>
      <c r="E20" s="105">
        <v>132</v>
      </c>
      <c r="F20" s="105"/>
      <c r="G20" s="105">
        <v>71</v>
      </c>
      <c r="H20" s="105">
        <v>178</v>
      </c>
      <c r="I20" s="105">
        <v>189</v>
      </c>
      <c r="J20" s="105">
        <v>78</v>
      </c>
      <c r="K20" s="105">
        <v>29</v>
      </c>
      <c r="L20" s="105"/>
      <c r="M20" s="105">
        <v>28</v>
      </c>
      <c r="N20" s="105">
        <v>35</v>
      </c>
      <c r="O20" s="105">
        <v>43</v>
      </c>
    </row>
    <row r="21" spans="1:15" ht="15">
      <c r="A21" s="117">
        <v>2010</v>
      </c>
      <c r="B21" s="202">
        <v>485</v>
      </c>
      <c r="C21" s="202"/>
      <c r="D21" s="202">
        <v>363</v>
      </c>
      <c r="E21" s="202">
        <v>122</v>
      </c>
      <c r="F21" s="202"/>
      <c r="G21" s="202">
        <v>65</v>
      </c>
      <c r="H21" s="202">
        <v>161</v>
      </c>
      <c r="I21" s="202">
        <v>158</v>
      </c>
      <c r="J21" s="202">
        <v>76</v>
      </c>
      <c r="K21" s="202">
        <v>25</v>
      </c>
      <c r="L21" s="202"/>
      <c r="M21" s="202">
        <v>28</v>
      </c>
      <c r="N21" s="202">
        <v>35</v>
      </c>
      <c r="O21" s="202">
        <v>43</v>
      </c>
    </row>
    <row r="22" spans="1:15" ht="44.25" customHeight="1">
      <c r="A22" s="113" t="s">
        <v>253</v>
      </c>
      <c r="B22" s="202">
        <f>AVERAGE(B17:B21)</f>
        <v>496</v>
      </c>
      <c r="C22" s="202"/>
      <c r="D22" s="202">
        <f aca="true" t="shared" si="1" ref="D22:K22">AVERAGE(D17:D21)</f>
        <v>392.8</v>
      </c>
      <c r="E22" s="202">
        <f t="shared" si="1"/>
        <v>103.2</v>
      </c>
      <c r="F22" s="202"/>
      <c r="G22" s="202">
        <f t="shared" si="1"/>
        <v>78.2</v>
      </c>
      <c r="H22" s="202">
        <f t="shared" si="1"/>
        <v>170.6</v>
      </c>
      <c r="I22" s="202">
        <f t="shared" si="1"/>
        <v>159.4</v>
      </c>
      <c r="J22" s="202">
        <f t="shared" si="1"/>
        <v>64.8</v>
      </c>
      <c r="K22" s="202">
        <f t="shared" si="1"/>
        <v>22.8</v>
      </c>
      <c r="L22" s="203"/>
      <c r="M22" s="204" t="s">
        <v>89</v>
      </c>
      <c r="N22" s="204" t="s">
        <v>89</v>
      </c>
      <c r="O22" s="204" t="s">
        <v>89</v>
      </c>
    </row>
    <row r="23" spans="1:15" ht="15">
      <c r="A23" s="68"/>
      <c r="B23" s="89"/>
      <c r="C23" s="68"/>
      <c r="D23" s="69"/>
      <c r="E23" s="70"/>
      <c r="F23" s="70"/>
      <c r="G23" s="70"/>
      <c r="H23" s="70"/>
      <c r="I23" s="70"/>
      <c r="J23" s="70"/>
      <c r="K23" s="70"/>
      <c r="L23" s="70"/>
      <c r="M23" s="70"/>
      <c r="N23" s="70"/>
      <c r="O23" s="70"/>
    </row>
    <row r="25" ht="15">
      <c r="A25" s="179" t="s">
        <v>208</v>
      </c>
    </row>
    <row r="26" ht="15">
      <c r="A26" s="179" t="s">
        <v>206</v>
      </c>
    </row>
  </sheetData>
  <printOptions/>
  <pageMargins left="0.75" right="0.75" top="1" bottom="1" header="0.5" footer="0.5"/>
  <pageSetup fitToHeight="1" fitToWidth="1" horizontalDpi="600" verticalDpi="600" orientation="portrait" paperSize="9" scale="89" r:id="rId1"/>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workbookViewId="0" topLeftCell="A1">
      <selection activeCell="A1" sqref="A1"/>
    </sheetView>
  </sheetViews>
  <sheetFormatPr defaultColWidth="9.33203125" defaultRowHeight="11.25" customHeight="1"/>
  <cols>
    <col min="1" max="1" width="15.83203125" style="2" customWidth="1"/>
    <col min="2" max="2" width="19" style="2" bestFit="1" customWidth="1"/>
    <col min="3" max="3" width="19.66015625" style="2" bestFit="1" customWidth="1"/>
    <col min="4" max="4" width="15" style="2" bestFit="1" customWidth="1"/>
    <col min="5" max="5" width="20" style="2" bestFit="1" customWidth="1"/>
    <col min="6" max="6" width="15" style="2" bestFit="1" customWidth="1"/>
    <col min="7" max="7" width="19.83203125" style="3" bestFit="1" customWidth="1"/>
    <col min="8" max="16384" width="9.16015625" style="2" customWidth="1"/>
  </cols>
  <sheetData>
    <row r="1" spans="1:7" s="1" customFormat="1" ht="18" customHeight="1">
      <c r="A1" s="6" t="s">
        <v>254</v>
      </c>
      <c r="B1" s="5"/>
      <c r="C1" s="5"/>
      <c r="D1" s="5"/>
      <c r="E1" s="5"/>
      <c r="F1" s="5"/>
      <c r="G1" s="8"/>
    </row>
    <row r="2" spans="1:7" s="1" customFormat="1" ht="3" customHeight="1">
      <c r="A2" s="6"/>
      <c r="B2" s="5"/>
      <c r="C2" s="5"/>
      <c r="D2" s="5"/>
      <c r="E2" s="5"/>
      <c r="F2" s="5"/>
      <c r="G2" s="9"/>
    </row>
    <row r="3" spans="1:7" s="1" customFormat="1" ht="15.75">
      <c r="A3" s="81"/>
      <c r="B3" s="14"/>
      <c r="C3" s="231" t="s">
        <v>34</v>
      </c>
      <c r="D3" s="231"/>
      <c r="E3" s="231"/>
      <c r="F3" s="231"/>
      <c r="G3" s="231"/>
    </row>
    <row r="4" spans="1:7" s="1" customFormat="1" ht="15.75">
      <c r="A4" s="22"/>
      <c r="B4" s="16" t="s">
        <v>45</v>
      </c>
      <c r="C4" s="17" t="s">
        <v>22</v>
      </c>
      <c r="D4" s="17" t="s">
        <v>23</v>
      </c>
      <c r="E4" s="17" t="s">
        <v>25</v>
      </c>
      <c r="F4" s="17" t="s">
        <v>27</v>
      </c>
      <c r="G4" s="17" t="s">
        <v>33</v>
      </c>
    </row>
    <row r="5" spans="1:7" s="1" customFormat="1" ht="15.75">
      <c r="A5" s="16"/>
      <c r="B5" s="16"/>
      <c r="C5" s="17"/>
      <c r="D5" s="17" t="s">
        <v>24</v>
      </c>
      <c r="E5" s="17" t="s">
        <v>26</v>
      </c>
      <c r="F5" s="17" t="s">
        <v>28</v>
      </c>
      <c r="G5" s="17" t="s">
        <v>44</v>
      </c>
    </row>
    <row r="6" spans="1:7" s="1" customFormat="1" ht="15.75">
      <c r="A6" s="19"/>
      <c r="B6" s="20"/>
      <c r="C6" s="115" t="s">
        <v>32</v>
      </c>
      <c r="D6" s="115" t="s">
        <v>29</v>
      </c>
      <c r="E6" s="115" t="s">
        <v>30</v>
      </c>
      <c r="F6" s="115" t="s">
        <v>39</v>
      </c>
      <c r="G6" s="116" t="s">
        <v>31</v>
      </c>
    </row>
    <row r="7" spans="1:7" ht="21" customHeight="1">
      <c r="A7" s="82" t="s">
        <v>78</v>
      </c>
      <c r="B7" s="205">
        <v>485</v>
      </c>
      <c r="C7" s="206">
        <v>312</v>
      </c>
      <c r="D7" s="206">
        <v>67</v>
      </c>
      <c r="E7" s="206">
        <v>28</v>
      </c>
      <c r="F7" s="206">
        <v>0</v>
      </c>
      <c r="G7" s="206">
        <v>78</v>
      </c>
    </row>
    <row r="8" spans="2:10" s="83" customFormat="1" ht="11.25" customHeight="1">
      <c r="B8" s="205"/>
      <c r="C8" s="206"/>
      <c r="D8" s="206"/>
      <c r="E8" s="206"/>
      <c r="F8" s="206"/>
      <c r="G8" s="206"/>
      <c r="H8" s="2"/>
      <c r="I8" s="2"/>
      <c r="J8" s="2"/>
    </row>
    <row r="9" spans="1:7" s="83" customFormat="1" ht="15.75">
      <c r="A9" s="49" t="s">
        <v>37</v>
      </c>
      <c r="B9" s="205">
        <v>363</v>
      </c>
      <c r="C9" s="206">
        <v>250</v>
      </c>
      <c r="D9" s="206">
        <v>45</v>
      </c>
      <c r="E9" s="206">
        <v>18</v>
      </c>
      <c r="F9" s="206">
        <v>0</v>
      </c>
      <c r="G9" s="206">
        <v>50</v>
      </c>
    </row>
    <row r="10" spans="1:10" ht="15.75">
      <c r="A10" s="2" t="s">
        <v>38</v>
      </c>
      <c r="B10" s="205">
        <v>122</v>
      </c>
      <c r="C10" s="206">
        <v>62</v>
      </c>
      <c r="D10" s="206">
        <v>22</v>
      </c>
      <c r="E10" s="206">
        <v>10</v>
      </c>
      <c r="F10" s="206">
        <v>0</v>
      </c>
      <c r="G10" s="206">
        <v>28</v>
      </c>
      <c r="H10" s="83"/>
      <c r="I10" s="83"/>
      <c r="J10" s="83"/>
    </row>
    <row r="11" spans="2:7" ht="11.25" customHeight="1">
      <c r="B11" s="205"/>
      <c r="C11" s="206"/>
      <c r="D11" s="206"/>
      <c r="E11" s="206"/>
      <c r="F11" s="206"/>
      <c r="G11" s="206"/>
    </row>
    <row r="12" spans="1:7" ht="15.75">
      <c r="A12" s="84" t="s">
        <v>16</v>
      </c>
      <c r="B12" s="205">
        <v>65</v>
      </c>
      <c r="C12" s="206">
        <v>39</v>
      </c>
      <c r="D12" s="206">
        <v>10</v>
      </c>
      <c r="E12" s="206">
        <v>2</v>
      </c>
      <c r="F12" s="206">
        <v>0</v>
      </c>
      <c r="G12" s="206">
        <v>14</v>
      </c>
    </row>
    <row r="13" spans="1:7" ht="15.75">
      <c r="A13" s="84" t="s">
        <v>35</v>
      </c>
      <c r="B13" s="205">
        <v>161</v>
      </c>
      <c r="C13" s="206">
        <v>113</v>
      </c>
      <c r="D13" s="206">
        <v>22</v>
      </c>
      <c r="E13" s="206">
        <v>14</v>
      </c>
      <c r="F13" s="206">
        <v>0</v>
      </c>
      <c r="G13" s="206">
        <v>12</v>
      </c>
    </row>
    <row r="14" spans="1:7" ht="15.75">
      <c r="A14" s="49" t="s">
        <v>36</v>
      </c>
      <c r="B14" s="205">
        <v>158</v>
      </c>
      <c r="C14" s="206">
        <v>111</v>
      </c>
      <c r="D14" s="206">
        <v>18</v>
      </c>
      <c r="E14" s="206">
        <v>5</v>
      </c>
      <c r="F14" s="206">
        <v>0</v>
      </c>
      <c r="G14" s="206">
        <v>24</v>
      </c>
    </row>
    <row r="15" spans="1:7" ht="15.75">
      <c r="A15" s="49" t="s">
        <v>167</v>
      </c>
      <c r="B15" s="205">
        <v>76</v>
      </c>
      <c r="C15" s="206">
        <v>41</v>
      </c>
      <c r="D15" s="206">
        <v>11</v>
      </c>
      <c r="E15" s="206">
        <v>7</v>
      </c>
      <c r="F15" s="206">
        <v>0</v>
      </c>
      <c r="G15" s="206">
        <v>17</v>
      </c>
    </row>
    <row r="16" spans="1:7" ht="15.75">
      <c r="A16" s="49" t="s">
        <v>168</v>
      </c>
      <c r="B16" s="205">
        <v>25</v>
      </c>
      <c r="C16" s="206">
        <v>8</v>
      </c>
      <c r="D16" s="206">
        <v>6</v>
      </c>
      <c r="E16" s="206">
        <v>0</v>
      </c>
      <c r="F16" s="206">
        <v>0</v>
      </c>
      <c r="G16" s="206">
        <v>11</v>
      </c>
    </row>
    <row r="17" spans="2:7" ht="11.25" customHeight="1">
      <c r="B17" s="205"/>
      <c r="C17" s="206"/>
      <c r="D17" s="206"/>
      <c r="E17" s="206"/>
      <c r="F17" s="206"/>
      <c r="G17" s="206"/>
    </row>
    <row r="18" spans="1:7" ht="15.75">
      <c r="A18" s="85" t="s">
        <v>37</v>
      </c>
      <c r="B18" s="205"/>
      <c r="C18" s="206"/>
      <c r="D18" s="206"/>
      <c r="E18" s="206"/>
      <c r="F18" s="206"/>
      <c r="G18" s="206"/>
    </row>
    <row r="19" spans="1:7" ht="15.75">
      <c r="A19" s="84" t="s">
        <v>16</v>
      </c>
      <c r="B19" s="205">
        <v>49</v>
      </c>
      <c r="C19" s="206">
        <v>31</v>
      </c>
      <c r="D19" s="206">
        <v>9</v>
      </c>
      <c r="E19" s="206">
        <v>0</v>
      </c>
      <c r="F19" s="206">
        <v>0</v>
      </c>
      <c r="G19" s="206">
        <v>9</v>
      </c>
    </row>
    <row r="20" spans="1:7" ht="15.75">
      <c r="A20" s="84" t="s">
        <v>35</v>
      </c>
      <c r="B20" s="205">
        <v>124</v>
      </c>
      <c r="C20" s="206">
        <v>87</v>
      </c>
      <c r="D20" s="206">
        <v>18</v>
      </c>
      <c r="E20" s="206">
        <v>11</v>
      </c>
      <c r="F20" s="206">
        <v>0</v>
      </c>
      <c r="G20" s="206">
        <v>8</v>
      </c>
    </row>
    <row r="21" spans="1:7" ht="15.75">
      <c r="A21" s="49" t="s">
        <v>36</v>
      </c>
      <c r="B21" s="205">
        <v>126</v>
      </c>
      <c r="C21" s="206">
        <v>93</v>
      </c>
      <c r="D21" s="206">
        <v>10</v>
      </c>
      <c r="E21" s="206">
        <v>5</v>
      </c>
      <c r="F21" s="206">
        <v>0</v>
      </c>
      <c r="G21" s="206">
        <v>18</v>
      </c>
    </row>
    <row r="22" spans="1:7" ht="15.75">
      <c r="A22" s="49" t="s">
        <v>167</v>
      </c>
      <c r="B22" s="205">
        <v>50</v>
      </c>
      <c r="C22" s="206">
        <v>34</v>
      </c>
      <c r="D22" s="206">
        <v>4</v>
      </c>
      <c r="E22" s="206">
        <v>2</v>
      </c>
      <c r="F22" s="206">
        <v>0</v>
      </c>
      <c r="G22" s="206">
        <v>10</v>
      </c>
    </row>
    <row r="23" spans="1:7" ht="15.75">
      <c r="A23" s="49" t="s">
        <v>168</v>
      </c>
      <c r="B23" s="205">
        <v>14</v>
      </c>
      <c r="C23" s="206">
        <v>5</v>
      </c>
      <c r="D23" s="206">
        <v>4</v>
      </c>
      <c r="E23" s="206">
        <v>0</v>
      </c>
      <c r="F23" s="206">
        <v>0</v>
      </c>
      <c r="G23" s="206">
        <v>5</v>
      </c>
    </row>
    <row r="24" spans="2:7" ht="11.25" customHeight="1">
      <c r="B24" s="205"/>
      <c r="C24" s="206"/>
      <c r="D24" s="206"/>
      <c r="E24" s="206"/>
      <c r="F24" s="206"/>
      <c r="G24" s="206"/>
    </row>
    <row r="25" spans="1:7" ht="15.75">
      <c r="A25" s="85" t="s">
        <v>38</v>
      </c>
      <c r="B25" s="205"/>
      <c r="C25" s="206"/>
      <c r="D25" s="206"/>
      <c r="E25" s="206"/>
      <c r="F25" s="206"/>
      <c r="G25" s="206"/>
    </row>
    <row r="26" spans="1:7" ht="15.75">
      <c r="A26" s="84" t="s">
        <v>16</v>
      </c>
      <c r="B26" s="205">
        <v>16</v>
      </c>
      <c r="C26" s="206">
        <v>8</v>
      </c>
      <c r="D26" s="206">
        <v>1</v>
      </c>
      <c r="E26" s="206">
        <v>2</v>
      </c>
      <c r="F26" s="206">
        <v>0</v>
      </c>
      <c r="G26" s="206">
        <v>5</v>
      </c>
    </row>
    <row r="27" spans="1:7" ht="15.75">
      <c r="A27" s="84" t="s">
        <v>35</v>
      </c>
      <c r="B27" s="205">
        <v>37</v>
      </c>
      <c r="C27" s="206">
        <v>26</v>
      </c>
      <c r="D27" s="206">
        <v>4</v>
      </c>
      <c r="E27" s="206">
        <v>3</v>
      </c>
      <c r="F27" s="206">
        <v>0</v>
      </c>
      <c r="G27" s="206">
        <v>4</v>
      </c>
    </row>
    <row r="28" spans="1:7" ht="15.75">
      <c r="A28" s="49" t="s">
        <v>36</v>
      </c>
      <c r="B28" s="205">
        <v>32</v>
      </c>
      <c r="C28" s="206">
        <v>18</v>
      </c>
      <c r="D28" s="206">
        <v>8</v>
      </c>
      <c r="E28" s="206">
        <v>0</v>
      </c>
      <c r="F28" s="206">
        <v>0</v>
      </c>
      <c r="G28" s="206">
        <v>6</v>
      </c>
    </row>
    <row r="29" spans="1:7" ht="15.75">
      <c r="A29" s="49" t="s">
        <v>167</v>
      </c>
      <c r="B29" s="205">
        <v>26</v>
      </c>
      <c r="C29" s="206">
        <v>7</v>
      </c>
      <c r="D29" s="206">
        <v>7</v>
      </c>
      <c r="E29" s="206">
        <v>5</v>
      </c>
      <c r="F29" s="206">
        <v>0</v>
      </c>
      <c r="G29" s="206">
        <v>7</v>
      </c>
    </row>
    <row r="30" spans="1:7" ht="15.75">
      <c r="A30" s="49" t="s">
        <v>168</v>
      </c>
      <c r="B30" s="205">
        <v>11</v>
      </c>
      <c r="C30" s="206">
        <v>3</v>
      </c>
      <c r="D30" s="206">
        <v>2</v>
      </c>
      <c r="E30" s="206">
        <v>0</v>
      </c>
      <c r="F30" s="206">
        <v>0</v>
      </c>
      <c r="G30" s="206">
        <v>6</v>
      </c>
    </row>
    <row r="31" spans="1:7" ht="10.5" customHeight="1">
      <c r="A31" s="86"/>
      <c r="B31" s="87"/>
      <c r="C31" s="87"/>
      <c r="D31" s="87"/>
      <c r="E31" s="87"/>
      <c r="F31" s="87"/>
      <c r="G31" s="87"/>
    </row>
  </sheetData>
  <mergeCells count="1">
    <mergeCell ref="C3:G3"/>
  </mergeCells>
  <printOptions horizontalCentered="1"/>
  <pageMargins left="0.3937007874015748" right="0.3937007874015748" top="0.7874015748031497" bottom="0.7874015748031497" header="0.38" footer="0"/>
  <pageSetup fitToHeight="1" fitToWidth="1" horizontalDpi="300" verticalDpi="300" orientation="portrait" paperSize="9" scale="97" r:id="rId1"/>
</worksheet>
</file>

<file path=xl/worksheets/sheet8.xml><?xml version="1.0" encoding="utf-8"?>
<worksheet xmlns="http://schemas.openxmlformats.org/spreadsheetml/2006/main" xmlns:r="http://schemas.openxmlformats.org/officeDocument/2006/relationships">
  <sheetPr>
    <pageSetUpPr fitToPage="1"/>
  </sheetPr>
  <dimension ref="A1:J69"/>
  <sheetViews>
    <sheetView workbookViewId="0" topLeftCell="A1">
      <selection activeCell="A1" sqref="A1"/>
    </sheetView>
  </sheetViews>
  <sheetFormatPr defaultColWidth="9.33203125" defaultRowHeight="11.25" customHeight="1"/>
  <cols>
    <col min="1" max="1" width="15" style="2" customWidth="1"/>
    <col min="2" max="2" width="17.5" style="2" bestFit="1" customWidth="1"/>
    <col min="3" max="3" width="16.83203125" style="2" bestFit="1" customWidth="1"/>
    <col min="4" max="4" width="13.33203125" style="2" customWidth="1"/>
    <col min="5" max="5" width="14" style="2" customWidth="1"/>
    <col min="6" max="6" width="13.83203125" style="2" bestFit="1" customWidth="1"/>
    <col min="7" max="7" width="15.83203125" style="2" bestFit="1" customWidth="1"/>
    <col min="8" max="8" width="13.83203125" style="2" bestFit="1" customWidth="1"/>
    <col min="9" max="9" width="13.83203125" style="3" bestFit="1" customWidth="1"/>
    <col min="10" max="10" width="16.16015625" style="2" customWidth="1"/>
    <col min="11" max="16384" width="9.16015625" style="2" customWidth="1"/>
  </cols>
  <sheetData>
    <row r="1" spans="1:9" ht="21.75" customHeight="1">
      <c r="A1" s="6" t="s">
        <v>255</v>
      </c>
      <c r="B1" s="39"/>
      <c r="C1" s="39"/>
      <c r="D1" s="39"/>
      <c r="E1" s="39"/>
      <c r="F1" s="39"/>
      <c r="G1" s="39"/>
      <c r="H1" s="39"/>
      <c r="I1" s="39"/>
    </row>
    <row r="2" spans="1:9" ht="4.5" customHeight="1">
      <c r="A2" s="40"/>
      <c r="B2" s="40"/>
      <c r="C2" s="40"/>
      <c r="D2" s="40"/>
      <c r="E2" s="40"/>
      <c r="F2" s="40"/>
      <c r="G2" s="40"/>
      <c r="H2" s="40"/>
      <c r="I2" s="40"/>
    </row>
    <row r="3" spans="1:10" ht="4.5" customHeight="1">
      <c r="A3" s="13"/>
      <c r="B3" s="14"/>
      <c r="C3" s="14"/>
      <c r="D3" s="14"/>
      <c r="E3" s="14"/>
      <c r="F3" s="14"/>
      <c r="G3" s="14"/>
      <c r="H3" s="14"/>
      <c r="I3" s="14"/>
      <c r="J3" s="14"/>
    </row>
    <row r="4" spans="1:10" ht="15.75">
      <c r="A4" s="41"/>
      <c r="B4" s="41" t="s">
        <v>139</v>
      </c>
      <c r="C4" s="41" t="s">
        <v>134</v>
      </c>
      <c r="D4" s="151" t="s">
        <v>121</v>
      </c>
      <c r="E4" s="86"/>
      <c r="F4" s="86"/>
      <c r="G4" s="38" t="s">
        <v>20</v>
      </c>
      <c r="H4" s="42" t="s">
        <v>21</v>
      </c>
      <c r="I4" s="138" t="s">
        <v>124</v>
      </c>
      <c r="J4" s="42" t="s">
        <v>40</v>
      </c>
    </row>
    <row r="5" spans="1:10" ht="18.75">
      <c r="A5" s="41"/>
      <c r="B5" s="38" t="s">
        <v>108</v>
      </c>
      <c r="C5" s="41" t="s">
        <v>135</v>
      </c>
      <c r="D5" s="41" t="s">
        <v>136</v>
      </c>
      <c r="E5" s="139" t="s">
        <v>122</v>
      </c>
      <c r="G5" s="38"/>
      <c r="H5" s="42"/>
      <c r="I5" s="138" t="s">
        <v>125</v>
      </c>
      <c r="J5" s="42"/>
    </row>
    <row r="6" spans="1:7" ht="15.75">
      <c r="A6" s="41"/>
      <c r="D6" s="38" t="s">
        <v>137</v>
      </c>
      <c r="E6" s="41" t="s">
        <v>128</v>
      </c>
      <c r="F6" s="41" t="s">
        <v>126</v>
      </c>
      <c r="G6" s="42"/>
    </row>
    <row r="7" spans="1:7" ht="15.75">
      <c r="A7" s="41"/>
      <c r="D7" s="38" t="s">
        <v>138</v>
      </c>
      <c r="E7" s="41" t="s">
        <v>127</v>
      </c>
      <c r="F7" s="41" t="s">
        <v>127</v>
      </c>
      <c r="G7" s="42"/>
    </row>
    <row r="8" spans="1:10" ht="4.5" customHeight="1">
      <c r="A8" s="20"/>
      <c r="B8" s="20"/>
      <c r="C8" s="20"/>
      <c r="D8" s="20"/>
      <c r="E8" s="20"/>
      <c r="F8" s="20"/>
      <c r="G8" s="20"/>
      <c r="H8" s="20"/>
      <c r="I8" s="20"/>
      <c r="J8" s="20"/>
    </row>
    <row r="9" spans="1:10" ht="6" customHeight="1">
      <c r="A9" s="15"/>
      <c r="B9" s="15"/>
      <c r="C9" s="15"/>
      <c r="D9" s="15"/>
      <c r="E9" s="15"/>
      <c r="F9" s="15"/>
      <c r="G9" s="15"/>
      <c r="H9" s="15"/>
      <c r="I9" s="15"/>
      <c r="J9" s="15"/>
    </row>
    <row r="10" spans="1:10" ht="15" customHeight="1">
      <c r="A10" s="164" t="s">
        <v>169</v>
      </c>
      <c r="B10" s="15"/>
      <c r="C10" s="15"/>
      <c r="D10" s="15"/>
      <c r="E10" s="15"/>
      <c r="F10" s="15"/>
      <c r="G10" s="15"/>
      <c r="H10" s="15"/>
      <c r="I10" s="15"/>
      <c r="J10" s="15"/>
    </row>
    <row r="11" spans="1:10" ht="6" customHeight="1">
      <c r="A11" s="15"/>
      <c r="B11" s="15"/>
      <c r="C11" s="15"/>
      <c r="D11" s="15"/>
      <c r="E11" s="15"/>
      <c r="F11" s="15"/>
      <c r="G11" s="15"/>
      <c r="H11" s="15"/>
      <c r="I11" s="15"/>
      <c r="J11" s="15"/>
    </row>
    <row r="12" spans="1:10" s="44" customFormat="1" ht="15" customHeight="1">
      <c r="A12" s="82" t="s">
        <v>78</v>
      </c>
      <c r="B12" s="205">
        <v>254</v>
      </c>
      <c r="C12" s="205">
        <v>174</v>
      </c>
      <c r="D12" s="205">
        <v>122</v>
      </c>
      <c r="E12" s="205">
        <v>93</v>
      </c>
      <c r="F12" s="205">
        <v>3</v>
      </c>
      <c r="G12" s="205">
        <v>33</v>
      </c>
      <c r="H12" s="205">
        <v>0</v>
      </c>
      <c r="I12" s="205">
        <v>3</v>
      </c>
      <c r="J12" s="205">
        <v>127</v>
      </c>
    </row>
    <row r="13" spans="1:10" s="44" customFormat="1" ht="6" customHeight="1">
      <c r="A13" s="83"/>
      <c r="B13" s="206"/>
      <c r="C13" s="206"/>
      <c r="D13" s="206"/>
      <c r="E13" s="206"/>
      <c r="F13" s="206"/>
      <c r="G13" s="206"/>
      <c r="H13" s="206"/>
      <c r="I13" s="206"/>
      <c r="J13" s="206"/>
    </row>
    <row r="14" spans="1:10" s="44" customFormat="1" ht="15" customHeight="1">
      <c r="A14" s="49" t="s">
        <v>37</v>
      </c>
      <c r="B14" s="206">
        <v>206</v>
      </c>
      <c r="C14" s="206">
        <v>122</v>
      </c>
      <c r="D14" s="206">
        <v>91</v>
      </c>
      <c r="E14" s="206">
        <v>69</v>
      </c>
      <c r="F14" s="206">
        <v>2</v>
      </c>
      <c r="G14" s="206">
        <v>26</v>
      </c>
      <c r="H14" s="206">
        <v>0</v>
      </c>
      <c r="I14" s="206">
        <v>2</v>
      </c>
      <c r="J14" s="206">
        <v>98</v>
      </c>
    </row>
    <row r="15" spans="1:10" s="44" customFormat="1" ht="15" customHeight="1">
      <c r="A15" s="2" t="s">
        <v>38</v>
      </c>
      <c r="B15" s="206">
        <v>48</v>
      </c>
      <c r="C15" s="206">
        <v>52</v>
      </c>
      <c r="D15" s="206">
        <v>31</v>
      </c>
      <c r="E15" s="206">
        <v>24</v>
      </c>
      <c r="F15" s="206">
        <v>1</v>
      </c>
      <c r="G15" s="206">
        <v>7</v>
      </c>
      <c r="H15" s="206">
        <v>0</v>
      </c>
      <c r="I15" s="206">
        <v>1</v>
      </c>
      <c r="J15" s="206">
        <v>29</v>
      </c>
    </row>
    <row r="16" spans="1:10" s="44" customFormat="1" ht="6" customHeight="1">
      <c r="A16" s="2"/>
      <c r="B16" s="206"/>
      <c r="C16" s="206"/>
      <c r="D16" s="206"/>
      <c r="E16" s="206"/>
      <c r="F16" s="206"/>
      <c r="G16" s="206"/>
      <c r="H16" s="206"/>
      <c r="I16" s="206"/>
      <c r="J16" s="206"/>
    </row>
    <row r="17" spans="1:10" s="44" customFormat="1" ht="15" customHeight="1">
      <c r="A17" s="84" t="s">
        <v>16</v>
      </c>
      <c r="B17" s="206">
        <v>33</v>
      </c>
      <c r="C17" s="206">
        <v>19</v>
      </c>
      <c r="D17" s="206">
        <v>19</v>
      </c>
      <c r="E17" s="206">
        <v>14</v>
      </c>
      <c r="F17" s="206">
        <v>1</v>
      </c>
      <c r="G17" s="206">
        <v>5</v>
      </c>
      <c r="H17" s="206">
        <v>0</v>
      </c>
      <c r="I17" s="206">
        <v>0</v>
      </c>
      <c r="J17" s="206">
        <v>11</v>
      </c>
    </row>
    <row r="18" spans="1:10" s="44" customFormat="1" ht="15" customHeight="1">
      <c r="A18" s="84" t="s">
        <v>35</v>
      </c>
      <c r="B18" s="206">
        <v>96</v>
      </c>
      <c r="C18" s="206">
        <v>54</v>
      </c>
      <c r="D18" s="206">
        <v>41</v>
      </c>
      <c r="E18" s="206">
        <v>31</v>
      </c>
      <c r="F18" s="206">
        <v>0</v>
      </c>
      <c r="G18" s="206">
        <v>21</v>
      </c>
      <c r="H18" s="206">
        <v>0</v>
      </c>
      <c r="I18" s="206">
        <v>2</v>
      </c>
      <c r="J18" s="206">
        <v>46</v>
      </c>
    </row>
    <row r="19" spans="1:10" s="44" customFormat="1" ht="15" customHeight="1">
      <c r="A19" s="49" t="s">
        <v>36</v>
      </c>
      <c r="B19" s="206">
        <v>84</v>
      </c>
      <c r="C19" s="206">
        <v>64</v>
      </c>
      <c r="D19" s="206">
        <v>43</v>
      </c>
      <c r="E19" s="206">
        <v>32</v>
      </c>
      <c r="F19" s="206">
        <v>1</v>
      </c>
      <c r="G19" s="206">
        <v>6</v>
      </c>
      <c r="H19" s="206">
        <v>0</v>
      </c>
      <c r="I19" s="206">
        <v>1</v>
      </c>
      <c r="J19" s="206">
        <v>41</v>
      </c>
    </row>
    <row r="20" spans="1:10" s="44" customFormat="1" ht="15" customHeight="1">
      <c r="A20" s="49" t="s">
        <v>167</v>
      </c>
      <c r="B20" s="206">
        <v>31</v>
      </c>
      <c r="C20" s="206">
        <v>32</v>
      </c>
      <c r="D20" s="206">
        <v>16</v>
      </c>
      <c r="E20" s="206">
        <v>13</v>
      </c>
      <c r="F20" s="206">
        <v>0</v>
      </c>
      <c r="G20" s="206">
        <v>1</v>
      </c>
      <c r="H20" s="206">
        <v>0</v>
      </c>
      <c r="I20" s="206">
        <v>0</v>
      </c>
      <c r="J20" s="206">
        <v>25</v>
      </c>
    </row>
    <row r="21" spans="1:10" s="44" customFormat="1" ht="15" customHeight="1">
      <c r="A21" s="49" t="s">
        <v>168</v>
      </c>
      <c r="B21" s="206">
        <v>10</v>
      </c>
      <c r="C21" s="206">
        <v>5</v>
      </c>
      <c r="D21" s="206">
        <v>3</v>
      </c>
      <c r="E21" s="206">
        <v>3</v>
      </c>
      <c r="F21" s="206">
        <v>1</v>
      </c>
      <c r="G21" s="206">
        <v>0</v>
      </c>
      <c r="H21" s="206">
        <v>0</v>
      </c>
      <c r="I21" s="206">
        <v>0</v>
      </c>
      <c r="J21" s="206">
        <v>4</v>
      </c>
    </row>
    <row r="22" spans="1:10" s="44" customFormat="1" ht="6" customHeight="1">
      <c r="A22" s="2"/>
      <c r="B22" s="206"/>
      <c r="C22" s="206"/>
      <c r="D22" s="206"/>
      <c r="E22" s="206"/>
      <c r="F22" s="206"/>
      <c r="G22" s="206"/>
      <c r="H22" s="206"/>
      <c r="I22" s="206"/>
      <c r="J22" s="206"/>
    </row>
    <row r="23" spans="1:10" s="44" customFormat="1" ht="15" customHeight="1">
      <c r="A23" s="85" t="s">
        <v>37</v>
      </c>
      <c r="B23" s="206"/>
      <c r="C23" s="206"/>
      <c r="D23" s="206"/>
      <c r="E23" s="206"/>
      <c r="F23" s="206"/>
      <c r="G23" s="206"/>
      <c r="H23" s="206"/>
      <c r="I23" s="206"/>
      <c r="J23" s="206"/>
    </row>
    <row r="24" spans="1:10" s="44" customFormat="1" ht="15" customHeight="1">
      <c r="A24" s="84" t="s">
        <v>16</v>
      </c>
      <c r="B24" s="206">
        <v>27</v>
      </c>
      <c r="C24" s="206">
        <v>14</v>
      </c>
      <c r="D24" s="206">
        <v>15</v>
      </c>
      <c r="E24" s="206">
        <v>11</v>
      </c>
      <c r="F24" s="206">
        <v>1</v>
      </c>
      <c r="G24" s="206">
        <v>3</v>
      </c>
      <c r="H24" s="206">
        <v>0</v>
      </c>
      <c r="I24" s="206">
        <v>0</v>
      </c>
      <c r="J24" s="206">
        <v>10</v>
      </c>
    </row>
    <row r="25" spans="1:10" s="44" customFormat="1" ht="15" customHeight="1">
      <c r="A25" s="84" t="s">
        <v>35</v>
      </c>
      <c r="B25" s="206">
        <v>81</v>
      </c>
      <c r="C25" s="206">
        <v>35</v>
      </c>
      <c r="D25" s="206">
        <v>33</v>
      </c>
      <c r="E25" s="206">
        <v>26</v>
      </c>
      <c r="F25" s="206">
        <v>0</v>
      </c>
      <c r="G25" s="206">
        <v>16</v>
      </c>
      <c r="H25" s="206">
        <v>0</v>
      </c>
      <c r="I25" s="206">
        <v>1</v>
      </c>
      <c r="J25" s="206">
        <v>36</v>
      </c>
    </row>
    <row r="26" spans="1:10" s="44" customFormat="1" ht="15" customHeight="1">
      <c r="A26" s="49" t="s">
        <v>36</v>
      </c>
      <c r="B26" s="206">
        <v>71</v>
      </c>
      <c r="C26" s="206">
        <v>49</v>
      </c>
      <c r="D26" s="206">
        <v>34</v>
      </c>
      <c r="E26" s="206">
        <v>25</v>
      </c>
      <c r="F26" s="206">
        <v>1</v>
      </c>
      <c r="G26" s="206">
        <v>6</v>
      </c>
      <c r="H26" s="206">
        <v>0</v>
      </c>
      <c r="I26" s="206">
        <v>1</v>
      </c>
      <c r="J26" s="206">
        <v>33</v>
      </c>
    </row>
    <row r="27" spans="1:10" s="44" customFormat="1" ht="15" customHeight="1">
      <c r="A27" s="49" t="s">
        <v>167</v>
      </c>
      <c r="B27" s="206">
        <v>21</v>
      </c>
      <c r="C27" s="206">
        <v>21</v>
      </c>
      <c r="D27" s="206">
        <v>8</v>
      </c>
      <c r="E27" s="206">
        <v>6</v>
      </c>
      <c r="F27" s="206">
        <v>0</v>
      </c>
      <c r="G27" s="206">
        <v>1</v>
      </c>
      <c r="H27" s="206">
        <v>0</v>
      </c>
      <c r="I27" s="206">
        <v>0</v>
      </c>
      <c r="J27" s="206">
        <v>17</v>
      </c>
    </row>
    <row r="28" spans="1:10" s="44" customFormat="1" ht="15" customHeight="1">
      <c r="A28" s="49" t="s">
        <v>168</v>
      </c>
      <c r="B28" s="206">
        <v>6</v>
      </c>
      <c r="C28" s="206">
        <v>3</v>
      </c>
      <c r="D28" s="206">
        <v>1</v>
      </c>
      <c r="E28" s="206">
        <v>1</v>
      </c>
      <c r="F28" s="206">
        <v>0</v>
      </c>
      <c r="G28" s="206">
        <v>0</v>
      </c>
      <c r="H28" s="206">
        <v>0</v>
      </c>
      <c r="I28" s="206">
        <v>0</v>
      </c>
      <c r="J28" s="206">
        <v>2</v>
      </c>
    </row>
    <row r="29" spans="1:10" s="44" customFormat="1" ht="6" customHeight="1">
      <c r="A29" s="2"/>
      <c r="B29" s="206"/>
      <c r="C29" s="206"/>
      <c r="D29" s="206"/>
      <c r="E29" s="206"/>
      <c r="F29" s="206"/>
      <c r="G29" s="206"/>
      <c r="H29" s="206"/>
      <c r="I29" s="206"/>
      <c r="J29" s="206"/>
    </row>
    <row r="30" spans="1:10" s="44" customFormat="1" ht="15" customHeight="1">
      <c r="A30" s="85" t="s">
        <v>38</v>
      </c>
      <c r="B30" s="206"/>
      <c r="C30" s="206"/>
      <c r="D30" s="206"/>
      <c r="E30" s="206"/>
      <c r="F30" s="206"/>
      <c r="G30" s="206"/>
      <c r="H30" s="206"/>
      <c r="I30" s="206"/>
      <c r="J30" s="206"/>
    </row>
    <row r="31" spans="1:10" s="44" customFormat="1" ht="15" customHeight="1">
      <c r="A31" s="84" t="s">
        <v>16</v>
      </c>
      <c r="B31" s="206">
        <v>6</v>
      </c>
      <c r="C31" s="206">
        <v>5</v>
      </c>
      <c r="D31" s="206">
        <v>4</v>
      </c>
      <c r="E31" s="206">
        <v>3</v>
      </c>
      <c r="F31" s="206">
        <v>0</v>
      </c>
      <c r="G31" s="206">
        <v>2</v>
      </c>
      <c r="H31" s="206">
        <v>0</v>
      </c>
      <c r="I31" s="206">
        <v>0</v>
      </c>
      <c r="J31" s="206">
        <v>1</v>
      </c>
    </row>
    <row r="32" spans="1:10" s="44" customFormat="1" ht="15" customHeight="1">
      <c r="A32" s="84" t="s">
        <v>35</v>
      </c>
      <c r="B32" s="206">
        <v>15</v>
      </c>
      <c r="C32" s="206">
        <v>19</v>
      </c>
      <c r="D32" s="206">
        <v>8</v>
      </c>
      <c r="E32" s="206">
        <v>5</v>
      </c>
      <c r="F32" s="206">
        <v>0</v>
      </c>
      <c r="G32" s="206">
        <v>5</v>
      </c>
      <c r="H32" s="206">
        <v>0</v>
      </c>
      <c r="I32" s="206">
        <v>1</v>
      </c>
      <c r="J32" s="206">
        <v>10</v>
      </c>
    </row>
    <row r="33" spans="1:10" s="44" customFormat="1" ht="15" customHeight="1">
      <c r="A33" s="49" t="s">
        <v>36</v>
      </c>
      <c r="B33" s="206">
        <v>13</v>
      </c>
      <c r="C33" s="206">
        <v>15</v>
      </c>
      <c r="D33" s="206">
        <v>9</v>
      </c>
      <c r="E33" s="206">
        <v>7</v>
      </c>
      <c r="F33" s="206">
        <v>0</v>
      </c>
      <c r="G33" s="206">
        <v>0</v>
      </c>
      <c r="H33" s="206">
        <v>0</v>
      </c>
      <c r="I33" s="206">
        <v>0</v>
      </c>
      <c r="J33" s="206">
        <v>8</v>
      </c>
    </row>
    <row r="34" spans="1:10" s="44" customFormat="1" ht="15" customHeight="1">
      <c r="A34" s="49" t="s">
        <v>167</v>
      </c>
      <c r="B34" s="206">
        <v>10</v>
      </c>
      <c r="C34" s="206">
        <v>11</v>
      </c>
      <c r="D34" s="206">
        <v>8</v>
      </c>
      <c r="E34" s="206">
        <v>7</v>
      </c>
      <c r="F34" s="206">
        <v>0</v>
      </c>
      <c r="G34" s="206">
        <v>0</v>
      </c>
      <c r="H34" s="206">
        <v>0</v>
      </c>
      <c r="I34" s="206">
        <v>0</v>
      </c>
      <c r="J34" s="206">
        <v>8</v>
      </c>
    </row>
    <row r="35" spans="1:10" s="44" customFormat="1" ht="15" customHeight="1">
      <c r="A35" s="49" t="s">
        <v>168</v>
      </c>
      <c r="B35" s="206">
        <v>4</v>
      </c>
      <c r="C35" s="206">
        <v>2</v>
      </c>
      <c r="D35" s="206">
        <v>2</v>
      </c>
      <c r="E35" s="206">
        <v>2</v>
      </c>
      <c r="F35" s="206">
        <v>1</v>
      </c>
      <c r="G35" s="206">
        <v>0</v>
      </c>
      <c r="H35" s="206">
        <v>0</v>
      </c>
      <c r="I35" s="206">
        <v>0</v>
      </c>
      <c r="J35" s="206">
        <v>2</v>
      </c>
    </row>
    <row r="36" spans="1:10" s="44" customFormat="1" ht="6" customHeight="1">
      <c r="A36" s="49"/>
      <c r="B36" s="102"/>
      <c r="C36" s="102"/>
      <c r="D36" s="102"/>
      <c r="E36" s="102"/>
      <c r="F36" s="102"/>
      <c r="G36" s="102"/>
      <c r="H36" s="102"/>
      <c r="I36" s="102"/>
      <c r="J36" s="102"/>
    </row>
    <row r="37" spans="1:10" s="44" customFormat="1" ht="15" customHeight="1">
      <c r="A37" s="164" t="s">
        <v>170</v>
      </c>
      <c r="B37" s="102"/>
      <c r="C37" s="102"/>
      <c r="D37" s="102"/>
      <c r="E37" s="102"/>
      <c r="F37" s="102"/>
      <c r="G37" s="102"/>
      <c r="H37" s="102"/>
      <c r="I37" s="102"/>
      <c r="J37" s="102"/>
    </row>
    <row r="38" spans="1:10" s="44" customFormat="1" ht="6" customHeight="1">
      <c r="A38" s="113"/>
      <c r="B38" s="102"/>
      <c r="C38" s="102"/>
      <c r="D38" s="102"/>
      <c r="E38" s="102"/>
      <c r="F38" s="102"/>
      <c r="G38" s="102"/>
      <c r="H38" s="102"/>
      <c r="I38" s="102"/>
      <c r="J38" s="102"/>
    </row>
    <row r="39" spans="1:10" ht="15" customHeight="1">
      <c r="A39" s="82" t="s">
        <v>78</v>
      </c>
      <c r="B39" s="205">
        <v>269</v>
      </c>
      <c r="C39" s="205">
        <v>182</v>
      </c>
      <c r="D39" s="205">
        <v>324</v>
      </c>
      <c r="E39" s="205">
        <v>288</v>
      </c>
      <c r="F39" s="205">
        <v>14</v>
      </c>
      <c r="G39" s="205">
        <v>50</v>
      </c>
      <c r="H39" s="205">
        <v>1</v>
      </c>
      <c r="I39" s="205">
        <v>9</v>
      </c>
      <c r="J39" s="205">
        <v>219</v>
      </c>
    </row>
    <row r="40" spans="1:10" ht="6" customHeight="1">
      <c r="A40" s="83"/>
      <c r="B40" s="206"/>
      <c r="C40" s="206"/>
      <c r="D40" s="206"/>
      <c r="E40" s="206"/>
      <c r="F40" s="206"/>
      <c r="G40" s="206"/>
      <c r="H40" s="206"/>
      <c r="I40" s="206"/>
      <c r="J40" s="206"/>
    </row>
    <row r="41" spans="1:10" ht="15" customHeight="1">
      <c r="A41" s="49" t="s">
        <v>37</v>
      </c>
      <c r="B41" s="206">
        <v>215</v>
      </c>
      <c r="C41" s="206">
        <v>129</v>
      </c>
      <c r="D41" s="206">
        <v>253</v>
      </c>
      <c r="E41" s="206">
        <v>226</v>
      </c>
      <c r="F41" s="206">
        <v>9</v>
      </c>
      <c r="G41" s="206">
        <v>39</v>
      </c>
      <c r="H41" s="206">
        <v>1</v>
      </c>
      <c r="I41" s="206">
        <v>7</v>
      </c>
      <c r="J41" s="206">
        <v>177</v>
      </c>
    </row>
    <row r="42" spans="1:10" ht="15" customHeight="1">
      <c r="A42" s="2" t="s">
        <v>38</v>
      </c>
      <c r="B42" s="206">
        <v>54</v>
      </c>
      <c r="C42" s="206">
        <v>53</v>
      </c>
      <c r="D42" s="206">
        <v>71</v>
      </c>
      <c r="E42" s="206">
        <v>62</v>
      </c>
      <c r="F42" s="206">
        <v>5</v>
      </c>
      <c r="G42" s="206">
        <v>11</v>
      </c>
      <c r="H42" s="206">
        <v>0</v>
      </c>
      <c r="I42" s="206">
        <v>2</v>
      </c>
      <c r="J42" s="206">
        <v>42</v>
      </c>
    </row>
    <row r="43" spans="2:10" ht="6" customHeight="1">
      <c r="B43" s="206"/>
      <c r="C43" s="206"/>
      <c r="D43" s="206"/>
      <c r="E43" s="206"/>
      <c r="F43" s="206"/>
      <c r="G43" s="206"/>
      <c r="H43" s="206"/>
      <c r="I43" s="206"/>
      <c r="J43" s="206"/>
    </row>
    <row r="44" spans="1:10" ht="15" customHeight="1">
      <c r="A44" s="84" t="s">
        <v>16</v>
      </c>
      <c r="B44" s="206">
        <v>37</v>
      </c>
      <c r="C44" s="206">
        <v>19</v>
      </c>
      <c r="D44" s="206">
        <v>46</v>
      </c>
      <c r="E44" s="206">
        <v>40</v>
      </c>
      <c r="F44" s="206">
        <v>2</v>
      </c>
      <c r="G44" s="206">
        <v>8</v>
      </c>
      <c r="H44" s="206">
        <v>0</v>
      </c>
      <c r="I44" s="206">
        <v>1</v>
      </c>
      <c r="J44" s="206">
        <v>24</v>
      </c>
    </row>
    <row r="45" spans="1:10" ht="15" customHeight="1">
      <c r="A45" s="84" t="s">
        <v>35</v>
      </c>
      <c r="B45" s="206">
        <v>100</v>
      </c>
      <c r="C45" s="206">
        <v>59</v>
      </c>
      <c r="D45" s="206">
        <v>114</v>
      </c>
      <c r="E45" s="206">
        <v>104</v>
      </c>
      <c r="F45" s="206">
        <v>3</v>
      </c>
      <c r="G45" s="206">
        <v>31</v>
      </c>
      <c r="H45" s="206">
        <v>1</v>
      </c>
      <c r="I45" s="206">
        <v>3</v>
      </c>
      <c r="J45" s="206">
        <v>79</v>
      </c>
    </row>
    <row r="46" spans="1:10" ht="15" customHeight="1">
      <c r="A46" s="49" t="s">
        <v>36</v>
      </c>
      <c r="B46" s="206">
        <v>86</v>
      </c>
      <c r="C46" s="206">
        <v>66</v>
      </c>
      <c r="D46" s="206">
        <v>106</v>
      </c>
      <c r="E46" s="206">
        <v>93</v>
      </c>
      <c r="F46" s="206">
        <v>5</v>
      </c>
      <c r="G46" s="206">
        <v>8</v>
      </c>
      <c r="H46" s="206">
        <v>0</v>
      </c>
      <c r="I46" s="206">
        <v>2</v>
      </c>
      <c r="J46" s="206">
        <v>75</v>
      </c>
    </row>
    <row r="47" spans="1:10" ht="15" customHeight="1">
      <c r="A47" s="49" t="s">
        <v>167</v>
      </c>
      <c r="B47" s="206">
        <v>36</v>
      </c>
      <c r="C47" s="206">
        <v>32</v>
      </c>
      <c r="D47" s="206">
        <v>51</v>
      </c>
      <c r="E47" s="206">
        <v>45</v>
      </c>
      <c r="F47" s="206">
        <v>3</v>
      </c>
      <c r="G47" s="206">
        <v>3</v>
      </c>
      <c r="H47" s="206">
        <v>0</v>
      </c>
      <c r="I47" s="206">
        <v>3</v>
      </c>
      <c r="J47" s="206">
        <v>36</v>
      </c>
    </row>
    <row r="48" spans="1:10" ht="15" customHeight="1">
      <c r="A48" s="49" t="s">
        <v>168</v>
      </c>
      <c r="B48" s="206">
        <v>10</v>
      </c>
      <c r="C48" s="206">
        <v>6</v>
      </c>
      <c r="D48" s="206">
        <v>7</v>
      </c>
      <c r="E48" s="206">
        <v>6</v>
      </c>
      <c r="F48" s="206">
        <v>1</v>
      </c>
      <c r="G48" s="206">
        <v>0</v>
      </c>
      <c r="H48" s="206">
        <v>0</v>
      </c>
      <c r="I48" s="206">
        <v>0</v>
      </c>
      <c r="J48" s="206">
        <v>5</v>
      </c>
    </row>
    <row r="49" spans="2:10" ht="6" customHeight="1">
      <c r="B49" s="206"/>
      <c r="C49" s="206"/>
      <c r="D49" s="206"/>
      <c r="E49" s="206"/>
      <c r="F49" s="206"/>
      <c r="G49" s="206"/>
      <c r="H49" s="206"/>
      <c r="I49" s="206"/>
      <c r="J49" s="206"/>
    </row>
    <row r="50" spans="1:10" ht="15" customHeight="1">
      <c r="A50" s="85" t="s">
        <v>37</v>
      </c>
      <c r="B50" s="206"/>
      <c r="C50" s="206"/>
      <c r="D50" s="206"/>
      <c r="E50" s="206"/>
      <c r="F50" s="206"/>
      <c r="G50" s="206"/>
      <c r="H50" s="206"/>
      <c r="I50" s="206"/>
      <c r="J50" s="206"/>
    </row>
    <row r="51" spans="1:10" ht="15" customHeight="1">
      <c r="A51" s="84" t="s">
        <v>16</v>
      </c>
      <c r="B51" s="206">
        <v>29</v>
      </c>
      <c r="C51" s="206">
        <v>14</v>
      </c>
      <c r="D51" s="206">
        <v>36</v>
      </c>
      <c r="E51" s="206">
        <v>31</v>
      </c>
      <c r="F51" s="206">
        <v>2</v>
      </c>
      <c r="G51" s="206">
        <v>4</v>
      </c>
      <c r="H51" s="206">
        <v>0</v>
      </c>
      <c r="I51" s="206">
        <v>1</v>
      </c>
      <c r="J51" s="206">
        <v>21</v>
      </c>
    </row>
    <row r="52" spans="1:10" ht="15" customHeight="1">
      <c r="A52" s="84" t="s">
        <v>35</v>
      </c>
      <c r="B52" s="206">
        <v>83</v>
      </c>
      <c r="C52" s="206">
        <v>39</v>
      </c>
      <c r="D52" s="206">
        <v>94</v>
      </c>
      <c r="E52" s="206">
        <v>87</v>
      </c>
      <c r="F52" s="206">
        <v>3</v>
      </c>
      <c r="G52" s="206">
        <v>25</v>
      </c>
      <c r="H52" s="206">
        <v>1</v>
      </c>
      <c r="I52" s="206">
        <v>2</v>
      </c>
      <c r="J52" s="206">
        <v>64</v>
      </c>
    </row>
    <row r="53" spans="1:10" ht="15" customHeight="1">
      <c r="A53" s="49" t="s">
        <v>36</v>
      </c>
      <c r="B53" s="206">
        <v>72</v>
      </c>
      <c r="C53" s="206">
        <v>51</v>
      </c>
      <c r="D53" s="206">
        <v>85</v>
      </c>
      <c r="E53" s="206">
        <v>74</v>
      </c>
      <c r="F53" s="206">
        <v>4</v>
      </c>
      <c r="G53" s="206">
        <v>7</v>
      </c>
      <c r="H53" s="206">
        <v>0</v>
      </c>
      <c r="I53" s="206">
        <v>2</v>
      </c>
      <c r="J53" s="206">
        <v>63</v>
      </c>
    </row>
    <row r="54" spans="1:10" ht="15" customHeight="1">
      <c r="A54" s="49" t="s">
        <v>167</v>
      </c>
      <c r="B54" s="206">
        <v>25</v>
      </c>
      <c r="C54" s="206">
        <v>21</v>
      </c>
      <c r="D54" s="206">
        <v>34</v>
      </c>
      <c r="E54" s="206">
        <v>31</v>
      </c>
      <c r="F54" s="206">
        <v>0</v>
      </c>
      <c r="G54" s="206">
        <v>3</v>
      </c>
      <c r="H54" s="206">
        <v>0</v>
      </c>
      <c r="I54" s="206">
        <v>2</v>
      </c>
      <c r="J54" s="206">
        <v>26</v>
      </c>
    </row>
    <row r="55" spans="1:10" ht="15" customHeight="1">
      <c r="A55" s="49" t="s">
        <v>168</v>
      </c>
      <c r="B55" s="206">
        <v>6</v>
      </c>
      <c r="C55" s="206">
        <v>4</v>
      </c>
      <c r="D55" s="206">
        <v>4</v>
      </c>
      <c r="E55" s="206">
        <v>3</v>
      </c>
      <c r="F55" s="206">
        <v>0</v>
      </c>
      <c r="G55" s="206">
        <v>0</v>
      </c>
      <c r="H55" s="206">
        <v>0</v>
      </c>
      <c r="I55" s="206">
        <v>0</v>
      </c>
      <c r="J55" s="206">
        <v>3</v>
      </c>
    </row>
    <row r="56" spans="2:10" ht="6" customHeight="1">
      <c r="B56" s="206"/>
      <c r="C56" s="206"/>
      <c r="D56" s="206"/>
      <c r="E56" s="206"/>
      <c r="F56" s="206"/>
      <c r="G56" s="206"/>
      <c r="H56" s="206"/>
      <c r="I56" s="206"/>
      <c r="J56" s="206"/>
    </row>
    <row r="57" spans="1:10" ht="15" customHeight="1">
      <c r="A57" s="85" t="s">
        <v>38</v>
      </c>
      <c r="B57" s="206"/>
      <c r="C57" s="206"/>
      <c r="D57" s="206"/>
      <c r="E57" s="206"/>
      <c r="F57" s="206"/>
      <c r="G57" s="206"/>
      <c r="H57" s="206"/>
      <c r="I57" s="206"/>
      <c r="J57" s="206"/>
    </row>
    <row r="58" spans="1:10" ht="15" customHeight="1">
      <c r="A58" s="84" t="s">
        <v>16</v>
      </c>
      <c r="B58" s="206">
        <v>8</v>
      </c>
      <c r="C58" s="206">
        <v>5</v>
      </c>
      <c r="D58" s="206">
        <v>10</v>
      </c>
      <c r="E58" s="206">
        <v>9</v>
      </c>
      <c r="F58" s="206">
        <v>0</v>
      </c>
      <c r="G58" s="206">
        <v>4</v>
      </c>
      <c r="H58" s="206">
        <v>0</v>
      </c>
      <c r="I58" s="206">
        <v>0</v>
      </c>
      <c r="J58" s="206">
        <v>3</v>
      </c>
    </row>
    <row r="59" spans="1:10" ht="15" customHeight="1">
      <c r="A59" s="84" t="s">
        <v>35</v>
      </c>
      <c r="B59" s="206">
        <v>17</v>
      </c>
      <c r="C59" s="206">
        <v>20</v>
      </c>
      <c r="D59" s="206">
        <v>20</v>
      </c>
      <c r="E59" s="206">
        <v>17</v>
      </c>
      <c r="F59" s="206">
        <v>0</v>
      </c>
      <c r="G59" s="206">
        <v>6</v>
      </c>
      <c r="H59" s="206">
        <v>0</v>
      </c>
      <c r="I59" s="206">
        <v>1</v>
      </c>
      <c r="J59" s="206">
        <v>15</v>
      </c>
    </row>
    <row r="60" spans="1:10" ht="15" customHeight="1">
      <c r="A60" s="49" t="s">
        <v>36</v>
      </c>
      <c r="B60" s="206">
        <v>14</v>
      </c>
      <c r="C60" s="206">
        <v>15</v>
      </c>
      <c r="D60" s="206">
        <v>21</v>
      </c>
      <c r="E60" s="206">
        <v>19</v>
      </c>
      <c r="F60" s="206">
        <v>1</v>
      </c>
      <c r="G60" s="206">
        <v>1</v>
      </c>
      <c r="H60" s="206">
        <v>0</v>
      </c>
      <c r="I60" s="206">
        <v>0</v>
      </c>
      <c r="J60" s="206">
        <v>12</v>
      </c>
    </row>
    <row r="61" spans="1:10" ht="15" customHeight="1">
      <c r="A61" s="49" t="s">
        <v>167</v>
      </c>
      <c r="B61" s="206">
        <v>11</v>
      </c>
      <c r="C61" s="206">
        <v>11</v>
      </c>
      <c r="D61" s="206">
        <v>17</v>
      </c>
      <c r="E61" s="206">
        <v>14</v>
      </c>
      <c r="F61" s="206">
        <v>3</v>
      </c>
      <c r="G61" s="206">
        <v>0</v>
      </c>
      <c r="H61" s="206">
        <v>0</v>
      </c>
      <c r="I61" s="206">
        <v>1</v>
      </c>
      <c r="J61" s="206">
        <v>10</v>
      </c>
    </row>
    <row r="62" spans="1:10" ht="15" customHeight="1">
      <c r="A62" s="49" t="s">
        <v>168</v>
      </c>
      <c r="B62" s="206">
        <v>4</v>
      </c>
      <c r="C62" s="206">
        <v>2</v>
      </c>
      <c r="D62" s="206">
        <v>3</v>
      </c>
      <c r="E62" s="206">
        <v>3</v>
      </c>
      <c r="F62" s="206">
        <v>1</v>
      </c>
      <c r="G62" s="206">
        <v>0</v>
      </c>
      <c r="H62" s="206">
        <v>0</v>
      </c>
      <c r="I62" s="206">
        <v>0</v>
      </c>
      <c r="J62" s="206">
        <v>2</v>
      </c>
    </row>
    <row r="63" spans="1:10" ht="6" customHeight="1" thickBot="1">
      <c r="A63" s="165"/>
      <c r="B63" s="166"/>
      <c r="C63" s="166"/>
      <c r="D63" s="166"/>
      <c r="E63" s="166"/>
      <c r="F63" s="166"/>
      <c r="G63" s="166"/>
      <c r="H63" s="166"/>
      <c r="I63" s="166"/>
      <c r="J63" s="166"/>
    </row>
    <row r="64" spans="1:9" ht="6" customHeight="1">
      <c r="A64" s="49"/>
      <c r="B64" s="160"/>
      <c r="C64" s="160"/>
      <c r="D64" s="160"/>
      <c r="E64" s="160"/>
      <c r="F64" s="160"/>
      <c r="G64" s="160"/>
      <c r="H64" s="160"/>
      <c r="I64" s="160"/>
    </row>
    <row r="65" spans="1:9" ht="15" customHeight="1">
      <c r="A65" s="145" t="s">
        <v>161</v>
      </c>
      <c r="B65" s="160"/>
      <c r="C65" s="160"/>
      <c r="D65" s="160"/>
      <c r="E65" s="160"/>
      <c r="F65" s="160"/>
      <c r="G65" s="160"/>
      <c r="H65" s="160"/>
      <c r="I65" s="160"/>
    </row>
    <row r="66" spans="1:9" ht="15" customHeight="1">
      <c r="A66" s="145" t="s">
        <v>173</v>
      </c>
      <c r="B66" s="160"/>
      <c r="C66" s="160"/>
      <c r="D66" s="160"/>
      <c r="E66" s="160"/>
      <c r="F66" s="160"/>
      <c r="G66" s="160"/>
      <c r="H66" s="160"/>
      <c r="I66" s="160"/>
    </row>
    <row r="67" spans="1:9" ht="15" customHeight="1">
      <c r="A67" s="145" t="s">
        <v>171</v>
      </c>
      <c r="B67" s="160"/>
      <c r="C67" s="160"/>
      <c r="D67" s="160"/>
      <c r="E67" s="160"/>
      <c r="F67" s="160"/>
      <c r="G67" s="160"/>
      <c r="H67" s="160"/>
      <c r="I67" s="160"/>
    </row>
    <row r="68" spans="1:9" ht="15" customHeight="1">
      <c r="A68" s="145" t="s">
        <v>172</v>
      </c>
      <c r="B68" s="160"/>
      <c r="C68" s="160"/>
      <c r="D68" s="160"/>
      <c r="E68" s="160"/>
      <c r="F68" s="160"/>
      <c r="G68" s="160"/>
      <c r="H68" s="160"/>
      <c r="I68" s="160"/>
    </row>
    <row r="69" spans="1:9" ht="15">
      <c r="A69" s="93" t="s">
        <v>282</v>
      </c>
      <c r="B69" s="71"/>
      <c r="C69" s="71"/>
      <c r="D69" s="71"/>
      <c r="E69" s="71"/>
      <c r="F69" s="71"/>
      <c r="G69" s="71"/>
      <c r="H69" s="71"/>
      <c r="I69" s="71"/>
    </row>
  </sheetData>
  <printOptions/>
  <pageMargins left="0.75" right="0.75" top="1" bottom="1" header="0.5" footer="0.5"/>
  <pageSetup fitToHeight="1" fitToWidth="1" horizontalDpi="600" verticalDpi="600" orientation="portrait" paperSize="9" scale="72" r:id="rId1"/>
</worksheet>
</file>

<file path=xl/worksheets/sheet9.xml><?xml version="1.0" encoding="utf-8"?>
<worksheet xmlns="http://schemas.openxmlformats.org/spreadsheetml/2006/main" xmlns:r="http://schemas.openxmlformats.org/officeDocument/2006/relationships">
  <sheetPr>
    <pageSetUpPr fitToPage="1"/>
  </sheetPr>
  <dimension ref="A1:K82"/>
  <sheetViews>
    <sheetView workbookViewId="0" topLeftCell="A1">
      <selection activeCell="A1" sqref="A1"/>
    </sheetView>
  </sheetViews>
  <sheetFormatPr defaultColWidth="9.33203125" defaultRowHeight="11.25" customHeight="1"/>
  <cols>
    <col min="1" max="1" width="21.5" style="2" customWidth="1"/>
    <col min="2" max="2" width="15.5" style="2" bestFit="1" customWidth="1"/>
    <col min="3" max="3" width="15.83203125" style="2" bestFit="1" customWidth="1"/>
    <col min="4" max="4" width="13.33203125" style="2" customWidth="1"/>
    <col min="5" max="5" width="12.16015625" style="2" bestFit="1" customWidth="1"/>
    <col min="6" max="6" width="10.83203125" style="2" bestFit="1" customWidth="1"/>
    <col min="7" max="7" width="12" style="2" bestFit="1" customWidth="1"/>
    <col min="8" max="8" width="11.66015625" style="2" bestFit="1" customWidth="1"/>
    <col min="9" max="9" width="12.33203125" style="3" bestFit="1" customWidth="1"/>
    <col min="10" max="10" width="2.33203125" style="3" customWidth="1"/>
    <col min="11" max="11" width="16.16015625" style="2" customWidth="1"/>
    <col min="12" max="16384" width="9.16015625" style="2" customWidth="1"/>
  </cols>
  <sheetData>
    <row r="1" spans="1:10" ht="21.75" customHeight="1">
      <c r="A1" s="6" t="s">
        <v>256</v>
      </c>
      <c r="B1" s="39"/>
      <c r="C1" s="39"/>
      <c r="D1" s="39"/>
      <c r="E1" s="39"/>
      <c r="F1" s="39"/>
      <c r="G1" s="39"/>
      <c r="H1" s="39"/>
      <c r="I1" s="39"/>
      <c r="J1" s="39"/>
    </row>
    <row r="2" spans="1:10" ht="4.5" customHeight="1">
      <c r="A2" s="40"/>
      <c r="B2" s="40"/>
      <c r="C2" s="40"/>
      <c r="D2" s="40"/>
      <c r="E2" s="40"/>
      <c r="F2" s="40"/>
      <c r="G2" s="40"/>
      <c r="H2" s="40"/>
      <c r="I2" s="40"/>
      <c r="J2" s="40"/>
    </row>
    <row r="3" spans="1:11" ht="4.5" customHeight="1">
      <c r="A3" s="13"/>
      <c r="B3" s="14"/>
      <c r="C3" s="14"/>
      <c r="D3" s="14"/>
      <c r="E3" s="14"/>
      <c r="F3" s="14"/>
      <c r="G3" s="14"/>
      <c r="H3" s="14"/>
      <c r="I3" s="14"/>
      <c r="J3" s="14"/>
      <c r="K3" s="14"/>
    </row>
    <row r="4" spans="1:11" ht="15.75">
      <c r="A4" s="41"/>
      <c r="B4" s="41" t="s">
        <v>139</v>
      </c>
      <c r="C4" s="41" t="s">
        <v>134</v>
      </c>
      <c r="D4" s="151" t="s">
        <v>121</v>
      </c>
      <c r="E4" s="86"/>
      <c r="F4" s="86"/>
      <c r="G4" s="38" t="s">
        <v>20</v>
      </c>
      <c r="H4" s="42" t="s">
        <v>21</v>
      </c>
      <c r="I4" s="167" t="s">
        <v>124</v>
      </c>
      <c r="J4" s="168"/>
      <c r="K4" s="42" t="s">
        <v>40</v>
      </c>
    </row>
    <row r="5" spans="1:11" ht="18.75">
      <c r="A5" s="41"/>
      <c r="B5" s="38" t="s">
        <v>108</v>
      </c>
      <c r="C5" s="41" t="s">
        <v>135</v>
      </c>
      <c r="D5" s="41" t="s">
        <v>136</v>
      </c>
      <c r="E5" s="139" t="s">
        <v>122</v>
      </c>
      <c r="G5" s="38"/>
      <c r="H5" s="42"/>
      <c r="I5" s="167" t="s">
        <v>125</v>
      </c>
      <c r="J5" s="168"/>
      <c r="K5" s="169" t="s">
        <v>174</v>
      </c>
    </row>
    <row r="6" spans="1:11" ht="15.75">
      <c r="A6" s="41"/>
      <c r="D6" s="38" t="s">
        <v>137</v>
      </c>
      <c r="E6" s="41" t="s">
        <v>128</v>
      </c>
      <c r="F6" s="41" t="s">
        <v>126</v>
      </c>
      <c r="G6" s="42"/>
      <c r="I6" s="170"/>
      <c r="J6" s="171"/>
      <c r="K6" s="169" t="s">
        <v>175</v>
      </c>
    </row>
    <row r="7" spans="1:11" ht="15.75">
      <c r="A7" s="41"/>
      <c r="D7" s="38" t="s">
        <v>138</v>
      </c>
      <c r="E7" s="41" t="s">
        <v>127</v>
      </c>
      <c r="F7" s="41" t="s">
        <v>127</v>
      </c>
      <c r="G7" s="42"/>
      <c r="I7" s="170"/>
      <c r="J7" s="171"/>
      <c r="K7" s="169" t="s">
        <v>176</v>
      </c>
    </row>
    <row r="8" spans="1:11" ht="4.5" customHeight="1">
      <c r="A8" s="20"/>
      <c r="B8" s="20"/>
      <c r="C8" s="20"/>
      <c r="D8" s="20"/>
      <c r="E8" s="20"/>
      <c r="F8" s="20"/>
      <c r="G8" s="20"/>
      <c r="H8" s="20"/>
      <c r="I8" s="20"/>
      <c r="J8" s="20"/>
      <c r="K8" s="20"/>
    </row>
    <row r="9" spans="1:11" ht="6" customHeight="1">
      <c r="A9" s="15"/>
      <c r="B9" s="15"/>
      <c r="C9" s="15"/>
      <c r="D9" s="15"/>
      <c r="E9" s="15"/>
      <c r="F9" s="15"/>
      <c r="G9" s="15"/>
      <c r="H9" s="15"/>
      <c r="I9" s="15"/>
      <c r="J9" s="15"/>
      <c r="K9" s="15"/>
    </row>
    <row r="10" spans="1:11" ht="15" customHeight="1">
      <c r="A10" s="172" t="s">
        <v>211</v>
      </c>
      <c r="C10" s="15"/>
      <c r="D10" s="15"/>
      <c r="E10" s="15"/>
      <c r="F10" s="15"/>
      <c r="G10" s="15"/>
      <c r="H10" s="15"/>
      <c r="I10" s="15"/>
      <c r="J10" s="15"/>
      <c r="K10" s="15"/>
    </row>
    <row r="11" spans="1:11" ht="6" customHeight="1">
      <c r="A11" s="15"/>
      <c r="B11" s="15"/>
      <c r="C11" s="15"/>
      <c r="D11" s="15"/>
      <c r="E11" s="15"/>
      <c r="F11" s="15"/>
      <c r="G11" s="15"/>
      <c r="H11" s="15"/>
      <c r="I11" s="15"/>
      <c r="J11" s="15"/>
      <c r="K11" s="15"/>
    </row>
    <row r="12" spans="1:11" s="44" customFormat="1" ht="15" customHeight="1">
      <c r="A12" s="82" t="s">
        <v>213</v>
      </c>
      <c r="B12" s="205">
        <v>30</v>
      </c>
      <c r="C12" s="205">
        <v>20</v>
      </c>
      <c r="D12" s="205">
        <v>7</v>
      </c>
      <c r="E12" s="205">
        <v>5</v>
      </c>
      <c r="F12" s="205">
        <v>1</v>
      </c>
      <c r="G12" s="205">
        <v>1</v>
      </c>
      <c r="H12" s="205">
        <v>0</v>
      </c>
      <c r="I12" s="205">
        <v>0</v>
      </c>
      <c r="J12" s="207"/>
      <c r="K12" s="205">
        <v>37</v>
      </c>
    </row>
    <row r="13" spans="1:11" s="44" customFormat="1" ht="6" customHeight="1">
      <c r="A13" s="83"/>
      <c r="B13" s="206"/>
      <c r="C13" s="206"/>
      <c r="D13" s="206"/>
      <c r="E13" s="206"/>
      <c r="F13" s="206"/>
      <c r="G13" s="206"/>
      <c r="H13" s="206"/>
      <c r="I13" s="206"/>
      <c r="J13" s="207"/>
      <c r="K13" s="206"/>
    </row>
    <row r="14" spans="1:11" s="44" customFormat="1" ht="15" customHeight="1">
      <c r="A14" s="49" t="s">
        <v>37</v>
      </c>
      <c r="B14" s="206">
        <v>24</v>
      </c>
      <c r="C14" s="206">
        <v>10</v>
      </c>
      <c r="D14" s="206">
        <v>7</v>
      </c>
      <c r="E14" s="206">
        <v>5</v>
      </c>
      <c r="F14" s="206">
        <v>1</v>
      </c>
      <c r="G14" s="206">
        <v>1</v>
      </c>
      <c r="H14" s="206">
        <v>0</v>
      </c>
      <c r="I14" s="206">
        <v>0</v>
      </c>
      <c r="J14" s="207"/>
      <c r="K14" s="206">
        <v>30</v>
      </c>
    </row>
    <row r="15" spans="1:11" s="44" customFormat="1" ht="15" customHeight="1">
      <c r="A15" s="2" t="s">
        <v>38</v>
      </c>
      <c r="B15" s="206">
        <v>6</v>
      </c>
      <c r="C15" s="206">
        <v>10</v>
      </c>
      <c r="D15" s="206">
        <v>0</v>
      </c>
      <c r="E15" s="206">
        <v>0</v>
      </c>
      <c r="F15" s="206">
        <v>0</v>
      </c>
      <c r="G15" s="206">
        <v>0</v>
      </c>
      <c r="H15" s="206">
        <v>0</v>
      </c>
      <c r="I15" s="206">
        <v>0</v>
      </c>
      <c r="J15" s="207"/>
      <c r="K15" s="206">
        <v>7</v>
      </c>
    </row>
    <row r="16" spans="1:11" s="44" customFormat="1" ht="6" customHeight="1">
      <c r="A16" s="2"/>
      <c r="B16" s="206"/>
      <c r="C16" s="206"/>
      <c r="D16" s="206"/>
      <c r="E16" s="206"/>
      <c r="F16" s="206"/>
      <c r="G16" s="206"/>
      <c r="H16" s="206"/>
      <c r="I16" s="206"/>
      <c r="J16" s="207"/>
      <c r="K16" s="206"/>
    </row>
    <row r="17" spans="1:11" s="44" customFormat="1" ht="15" customHeight="1">
      <c r="A17" s="84" t="s">
        <v>16</v>
      </c>
      <c r="B17" s="206">
        <v>4</v>
      </c>
      <c r="C17" s="206">
        <v>2</v>
      </c>
      <c r="D17" s="206">
        <v>1</v>
      </c>
      <c r="E17" s="206">
        <v>1</v>
      </c>
      <c r="F17" s="206">
        <v>0</v>
      </c>
      <c r="G17" s="206">
        <v>0</v>
      </c>
      <c r="H17" s="206">
        <v>0</v>
      </c>
      <c r="I17" s="206">
        <v>0</v>
      </c>
      <c r="J17" s="207"/>
      <c r="K17" s="206">
        <v>4</v>
      </c>
    </row>
    <row r="18" spans="1:11" s="44" customFormat="1" ht="15" customHeight="1">
      <c r="A18" s="84" t="s">
        <v>35</v>
      </c>
      <c r="B18" s="206">
        <v>8</v>
      </c>
      <c r="C18" s="206">
        <v>10</v>
      </c>
      <c r="D18" s="206">
        <v>1</v>
      </c>
      <c r="E18" s="206">
        <v>1</v>
      </c>
      <c r="F18" s="206">
        <v>0</v>
      </c>
      <c r="G18" s="206">
        <v>0</v>
      </c>
      <c r="H18" s="206">
        <v>0</v>
      </c>
      <c r="I18" s="206">
        <v>0</v>
      </c>
      <c r="J18" s="207"/>
      <c r="K18" s="206">
        <v>10</v>
      </c>
    </row>
    <row r="19" spans="1:11" s="44" customFormat="1" ht="15" customHeight="1">
      <c r="A19" s="49" t="s">
        <v>36</v>
      </c>
      <c r="B19" s="206">
        <v>9</v>
      </c>
      <c r="C19" s="206">
        <v>3</v>
      </c>
      <c r="D19" s="206">
        <v>2</v>
      </c>
      <c r="E19" s="206">
        <v>1</v>
      </c>
      <c r="F19" s="206">
        <v>1</v>
      </c>
      <c r="G19" s="206">
        <v>1</v>
      </c>
      <c r="H19" s="206">
        <v>0</v>
      </c>
      <c r="I19" s="206">
        <v>0</v>
      </c>
      <c r="J19" s="207"/>
      <c r="K19" s="206">
        <v>8</v>
      </c>
    </row>
    <row r="20" spans="1:11" s="44" customFormat="1" ht="15" customHeight="1">
      <c r="A20" s="49" t="s">
        <v>167</v>
      </c>
      <c r="B20" s="206">
        <v>5</v>
      </c>
      <c r="C20" s="206">
        <v>4</v>
      </c>
      <c r="D20" s="206">
        <v>3</v>
      </c>
      <c r="E20" s="206">
        <v>2</v>
      </c>
      <c r="F20" s="206">
        <v>0</v>
      </c>
      <c r="G20" s="206">
        <v>0</v>
      </c>
      <c r="H20" s="206">
        <v>0</v>
      </c>
      <c r="I20" s="206">
        <v>0</v>
      </c>
      <c r="J20" s="207"/>
      <c r="K20" s="206">
        <v>11</v>
      </c>
    </row>
    <row r="21" spans="1:11" s="44" customFormat="1" ht="15" customHeight="1">
      <c r="A21" s="49" t="s">
        <v>168</v>
      </c>
      <c r="B21" s="206">
        <v>4</v>
      </c>
      <c r="C21" s="206">
        <v>1</v>
      </c>
      <c r="D21" s="206">
        <v>0</v>
      </c>
      <c r="E21" s="206">
        <v>0</v>
      </c>
      <c r="F21" s="206">
        <v>0</v>
      </c>
      <c r="G21" s="206">
        <v>0</v>
      </c>
      <c r="H21" s="206">
        <v>0</v>
      </c>
      <c r="I21" s="206">
        <v>0</v>
      </c>
      <c r="J21" s="207"/>
      <c r="K21" s="206">
        <v>4</v>
      </c>
    </row>
    <row r="22" spans="1:11" s="44" customFormat="1" ht="6" customHeight="1">
      <c r="A22" s="2"/>
      <c r="B22" s="206"/>
      <c r="C22" s="206"/>
      <c r="D22" s="206"/>
      <c r="E22" s="206"/>
      <c r="F22" s="206"/>
      <c r="G22" s="206"/>
      <c r="H22" s="206"/>
      <c r="I22" s="206"/>
      <c r="J22" s="207"/>
      <c r="K22" s="206"/>
    </row>
    <row r="23" spans="1:11" s="44" customFormat="1" ht="15" customHeight="1">
      <c r="A23" s="85" t="s">
        <v>37</v>
      </c>
      <c r="B23" s="206"/>
      <c r="C23" s="206"/>
      <c r="D23" s="206"/>
      <c r="E23" s="206"/>
      <c r="F23" s="206"/>
      <c r="G23" s="206"/>
      <c r="H23" s="206"/>
      <c r="I23" s="206"/>
      <c r="J23" s="207"/>
      <c r="K23" s="206"/>
    </row>
    <row r="24" spans="1:11" s="44" customFormat="1" ht="15" customHeight="1">
      <c r="A24" s="84" t="s">
        <v>16</v>
      </c>
      <c r="B24" s="206">
        <v>3</v>
      </c>
      <c r="C24" s="206">
        <v>1</v>
      </c>
      <c r="D24" s="206">
        <v>1</v>
      </c>
      <c r="E24" s="206">
        <v>1</v>
      </c>
      <c r="F24" s="206">
        <v>0</v>
      </c>
      <c r="G24" s="206">
        <v>0</v>
      </c>
      <c r="H24" s="206">
        <v>0</v>
      </c>
      <c r="I24" s="206">
        <v>0</v>
      </c>
      <c r="J24" s="207"/>
      <c r="K24" s="206">
        <v>3</v>
      </c>
    </row>
    <row r="25" spans="1:11" s="44" customFormat="1" ht="15" customHeight="1">
      <c r="A25" s="84" t="s">
        <v>35</v>
      </c>
      <c r="B25" s="206">
        <v>7</v>
      </c>
      <c r="C25" s="206">
        <v>4</v>
      </c>
      <c r="D25" s="206">
        <v>1</v>
      </c>
      <c r="E25" s="206">
        <v>1</v>
      </c>
      <c r="F25" s="206">
        <v>0</v>
      </c>
      <c r="G25" s="206">
        <v>0</v>
      </c>
      <c r="H25" s="206">
        <v>0</v>
      </c>
      <c r="I25" s="206">
        <v>0</v>
      </c>
      <c r="J25" s="207"/>
      <c r="K25" s="206">
        <v>7</v>
      </c>
    </row>
    <row r="26" spans="1:11" s="44" customFormat="1" ht="15" customHeight="1">
      <c r="A26" s="49" t="s">
        <v>36</v>
      </c>
      <c r="B26" s="206">
        <v>7</v>
      </c>
      <c r="C26" s="206">
        <v>1</v>
      </c>
      <c r="D26" s="206">
        <v>2</v>
      </c>
      <c r="E26" s="206">
        <v>1</v>
      </c>
      <c r="F26" s="206">
        <v>1</v>
      </c>
      <c r="G26" s="206">
        <v>1</v>
      </c>
      <c r="H26" s="206">
        <v>0</v>
      </c>
      <c r="I26" s="206">
        <v>0</v>
      </c>
      <c r="J26" s="207"/>
      <c r="K26" s="206">
        <v>7</v>
      </c>
    </row>
    <row r="27" spans="1:11" s="44" customFormat="1" ht="15" customHeight="1">
      <c r="A27" s="49" t="s">
        <v>167</v>
      </c>
      <c r="B27" s="206">
        <v>3</v>
      </c>
      <c r="C27" s="206">
        <v>3</v>
      </c>
      <c r="D27" s="206">
        <v>3</v>
      </c>
      <c r="E27" s="206">
        <v>2</v>
      </c>
      <c r="F27" s="206">
        <v>0</v>
      </c>
      <c r="G27" s="206">
        <v>0</v>
      </c>
      <c r="H27" s="206">
        <v>0</v>
      </c>
      <c r="I27" s="206">
        <v>0</v>
      </c>
      <c r="J27" s="207"/>
      <c r="K27" s="206">
        <v>10</v>
      </c>
    </row>
    <row r="28" spans="1:11" s="44" customFormat="1" ht="15" customHeight="1">
      <c r="A28" s="49" t="s">
        <v>168</v>
      </c>
      <c r="B28" s="206">
        <v>4</v>
      </c>
      <c r="C28" s="206">
        <v>1</v>
      </c>
      <c r="D28" s="206">
        <v>0</v>
      </c>
      <c r="E28" s="206">
        <v>0</v>
      </c>
      <c r="F28" s="206">
        <v>0</v>
      </c>
      <c r="G28" s="206">
        <v>0</v>
      </c>
      <c r="H28" s="206">
        <v>0</v>
      </c>
      <c r="I28" s="206">
        <v>0</v>
      </c>
      <c r="J28" s="207"/>
      <c r="K28" s="206">
        <v>3</v>
      </c>
    </row>
    <row r="29" spans="1:11" s="44" customFormat="1" ht="6" customHeight="1">
      <c r="A29" s="2"/>
      <c r="B29" s="206"/>
      <c r="C29" s="206"/>
      <c r="D29" s="206"/>
      <c r="E29" s="206"/>
      <c r="F29" s="206"/>
      <c r="G29" s="206"/>
      <c r="H29" s="206"/>
      <c r="I29" s="206"/>
      <c r="J29" s="207"/>
      <c r="K29" s="206"/>
    </row>
    <row r="30" spans="1:11" s="44" customFormat="1" ht="15" customHeight="1">
      <c r="A30" s="85" t="s">
        <v>38</v>
      </c>
      <c r="B30" s="206"/>
      <c r="C30" s="206"/>
      <c r="D30" s="206"/>
      <c r="E30" s="206"/>
      <c r="F30" s="206"/>
      <c r="G30" s="206"/>
      <c r="H30" s="206"/>
      <c r="I30" s="206"/>
      <c r="J30" s="207"/>
      <c r="K30" s="206"/>
    </row>
    <row r="31" spans="1:11" s="44" customFormat="1" ht="15" customHeight="1">
      <c r="A31" s="84" t="s">
        <v>16</v>
      </c>
      <c r="B31" s="206">
        <v>1</v>
      </c>
      <c r="C31" s="206">
        <v>1</v>
      </c>
      <c r="D31" s="206">
        <v>0</v>
      </c>
      <c r="E31" s="206">
        <v>0</v>
      </c>
      <c r="F31" s="206">
        <v>0</v>
      </c>
      <c r="G31" s="206">
        <v>0</v>
      </c>
      <c r="H31" s="206">
        <v>0</v>
      </c>
      <c r="I31" s="206">
        <v>0</v>
      </c>
      <c r="J31" s="207"/>
      <c r="K31" s="206">
        <v>1</v>
      </c>
    </row>
    <row r="32" spans="1:11" s="44" customFormat="1" ht="15" customHeight="1">
      <c r="A32" s="84" t="s">
        <v>35</v>
      </c>
      <c r="B32" s="206">
        <v>1</v>
      </c>
      <c r="C32" s="206">
        <v>6</v>
      </c>
      <c r="D32" s="206">
        <v>0</v>
      </c>
      <c r="E32" s="206">
        <v>0</v>
      </c>
      <c r="F32" s="206">
        <v>0</v>
      </c>
      <c r="G32" s="206">
        <v>0</v>
      </c>
      <c r="H32" s="206">
        <v>0</v>
      </c>
      <c r="I32" s="206">
        <v>0</v>
      </c>
      <c r="J32" s="207"/>
      <c r="K32" s="206">
        <v>3</v>
      </c>
    </row>
    <row r="33" spans="1:11" s="44" customFormat="1" ht="15" customHeight="1">
      <c r="A33" s="49" t="s">
        <v>36</v>
      </c>
      <c r="B33" s="206">
        <v>2</v>
      </c>
      <c r="C33" s="206">
        <v>2</v>
      </c>
      <c r="D33" s="206">
        <v>0</v>
      </c>
      <c r="E33" s="206">
        <v>0</v>
      </c>
      <c r="F33" s="206">
        <v>0</v>
      </c>
      <c r="G33" s="206">
        <v>0</v>
      </c>
      <c r="H33" s="206">
        <v>0</v>
      </c>
      <c r="I33" s="206">
        <v>0</v>
      </c>
      <c r="J33" s="207"/>
      <c r="K33" s="206">
        <v>1</v>
      </c>
    </row>
    <row r="34" spans="1:11" s="44" customFormat="1" ht="15" customHeight="1">
      <c r="A34" s="49" t="s">
        <v>167</v>
      </c>
      <c r="B34" s="206">
        <v>2</v>
      </c>
      <c r="C34" s="206">
        <v>1</v>
      </c>
      <c r="D34" s="206">
        <v>0</v>
      </c>
      <c r="E34" s="206">
        <v>0</v>
      </c>
      <c r="F34" s="206">
        <v>0</v>
      </c>
      <c r="G34" s="206">
        <v>0</v>
      </c>
      <c r="H34" s="206">
        <v>0</v>
      </c>
      <c r="I34" s="206">
        <v>0</v>
      </c>
      <c r="J34" s="207"/>
      <c r="K34" s="206">
        <v>1</v>
      </c>
    </row>
    <row r="35" spans="1:11" s="44" customFormat="1" ht="15" customHeight="1">
      <c r="A35" s="49" t="s">
        <v>168</v>
      </c>
      <c r="B35" s="206">
        <v>0</v>
      </c>
      <c r="C35" s="206">
        <v>0</v>
      </c>
      <c r="D35" s="206">
        <v>0</v>
      </c>
      <c r="E35" s="206">
        <v>0</v>
      </c>
      <c r="F35" s="206">
        <v>0</v>
      </c>
      <c r="G35" s="206">
        <v>0</v>
      </c>
      <c r="H35" s="206">
        <v>0</v>
      </c>
      <c r="I35" s="206">
        <v>0</v>
      </c>
      <c r="J35" s="207"/>
      <c r="K35" s="206">
        <v>1</v>
      </c>
    </row>
    <row r="36" spans="1:11" s="44" customFormat="1" ht="6" customHeight="1">
      <c r="A36" s="49"/>
      <c r="B36" s="102"/>
      <c r="C36" s="102"/>
      <c r="D36" s="102"/>
      <c r="E36" s="102"/>
      <c r="F36" s="102"/>
      <c r="G36" s="102"/>
      <c r="H36" s="102"/>
      <c r="I36" s="102"/>
      <c r="J36" s="102"/>
      <c r="K36" s="102"/>
    </row>
    <row r="37" spans="1:11" s="44" customFormat="1" ht="15" customHeight="1">
      <c r="A37" s="172" t="s">
        <v>212</v>
      </c>
      <c r="C37" s="15"/>
      <c r="D37" s="15"/>
      <c r="E37" s="15"/>
      <c r="F37" s="15"/>
      <c r="G37" s="15"/>
      <c r="H37" s="15"/>
      <c r="I37" s="15"/>
      <c r="J37" s="15"/>
      <c r="K37" s="15"/>
    </row>
    <row r="38" spans="1:11" s="44" customFormat="1" ht="6" customHeight="1">
      <c r="A38" s="15"/>
      <c r="B38" s="15"/>
      <c r="C38" s="15"/>
      <c r="D38" s="15"/>
      <c r="E38" s="15"/>
      <c r="F38" s="15"/>
      <c r="G38" s="15"/>
      <c r="H38" s="15"/>
      <c r="I38" s="15"/>
      <c r="J38" s="15"/>
      <c r="K38" s="15"/>
    </row>
    <row r="39" spans="1:11" s="44" customFormat="1" ht="15" customHeight="1">
      <c r="A39" s="82" t="s">
        <v>213</v>
      </c>
      <c r="B39" s="205">
        <v>123</v>
      </c>
      <c r="C39" s="205">
        <v>69</v>
      </c>
      <c r="D39" s="205">
        <v>8</v>
      </c>
      <c r="E39" s="205">
        <v>6</v>
      </c>
      <c r="F39" s="205">
        <v>1</v>
      </c>
      <c r="G39" s="205">
        <v>4</v>
      </c>
      <c r="H39" s="205">
        <v>0</v>
      </c>
      <c r="I39" s="205">
        <v>0</v>
      </c>
      <c r="J39" s="207"/>
      <c r="K39" s="205">
        <v>73</v>
      </c>
    </row>
    <row r="40" spans="1:11" s="44" customFormat="1" ht="6" customHeight="1">
      <c r="A40" s="83"/>
      <c r="B40" s="206"/>
      <c r="C40" s="206"/>
      <c r="D40" s="206"/>
      <c r="E40" s="206"/>
      <c r="F40" s="206"/>
      <c r="G40" s="206"/>
      <c r="H40" s="206"/>
      <c r="I40" s="206"/>
      <c r="J40" s="207"/>
      <c r="K40" s="206"/>
    </row>
    <row r="41" spans="1:11" s="44" customFormat="1" ht="15" customHeight="1">
      <c r="A41" s="49" t="s">
        <v>37</v>
      </c>
      <c r="B41" s="206">
        <v>100</v>
      </c>
      <c r="C41" s="206">
        <v>47</v>
      </c>
      <c r="D41" s="206">
        <v>8</v>
      </c>
      <c r="E41" s="206">
        <v>6</v>
      </c>
      <c r="F41" s="206">
        <v>1</v>
      </c>
      <c r="G41" s="206">
        <v>4</v>
      </c>
      <c r="H41" s="206">
        <v>0</v>
      </c>
      <c r="I41" s="206">
        <v>0</v>
      </c>
      <c r="J41" s="207"/>
      <c r="K41" s="206">
        <v>55</v>
      </c>
    </row>
    <row r="42" spans="1:11" s="44" customFormat="1" ht="15" customHeight="1">
      <c r="A42" s="2" t="s">
        <v>38</v>
      </c>
      <c r="B42" s="206">
        <v>23</v>
      </c>
      <c r="C42" s="206">
        <v>22</v>
      </c>
      <c r="D42" s="206">
        <v>0</v>
      </c>
      <c r="E42" s="206">
        <v>0</v>
      </c>
      <c r="F42" s="206">
        <v>0</v>
      </c>
      <c r="G42" s="206">
        <v>0</v>
      </c>
      <c r="H42" s="206">
        <v>0</v>
      </c>
      <c r="I42" s="206">
        <v>0</v>
      </c>
      <c r="J42" s="207"/>
      <c r="K42" s="206">
        <v>18</v>
      </c>
    </row>
    <row r="43" spans="1:11" s="44" customFormat="1" ht="6" customHeight="1">
      <c r="A43" s="2"/>
      <c r="B43" s="206"/>
      <c r="C43" s="206"/>
      <c r="D43" s="206"/>
      <c r="E43" s="206"/>
      <c r="F43" s="206"/>
      <c r="G43" s="206"/>
      <c r="H43" s="206"/>
      <c r="I43" s="206"/>
      <c r="J43" s="207"/>
      <c r="K43" s="206"/>
    </row>
    <row r="44" spans="1:11" s="44" customFormat="1" ht="15" customHeight="1">
      <c r="A44" s="84" t="s">
        <v>16</v>
      </c>
      <c r="B44" s="206">
        <v>18</v>
      </c>
      <c r="C44" s="206">
        <v>7</v>
      </c>
      <c r="D44" s="206">
        <v>1</v>
      </c>
      <c r="E44" s="206">
        <v>1</v>
      </c>
      <c r="F44" s="206">
        <v>0</v>
      </c>
      <c r="G44" s="206">
        <v>0</v>
      </c>
      <c r="H44" s="206">
        <v>0</v>
      </c>
      <c r="I44" s="206">
        <v>0</v>
      </c>
      <c r="J44" s="207"/>
      <c r="K44" s="206">
        <v>5</v>
      </c>
    </row>
    <row r="45" spans="1:11" s="44" customFormat="1" ht="15" customHeight="1">
      <c r="A45" s="84" t="s">
        <v>35</v>
      </c>
      <c r="B45" s="206">
        <v>48</v>
      </c>
      <c r="C45" s="206">
        <v>24</v>
      </c>
      <c r="D45" s="206">
        <v>2</v>
      </c>
      <c r="E45" s="206">
        <v>2</v>
      </c>
      <c r="F45" s="206">
        <v>0</v>
      </c>
      <c r="G45" s="206">
        <v>2</v>
      </c>
      <c r="H45" s="206">
        <v>0</v>
      </c>
      <c r="I45" s="206">
        <v>0</v>
      </c>
      <c r="J45" s="207"/>
      <c r="K45" s="206">
        <v>23</v>
      </c>
    </row>
    <row r="46" spans="1:11" s="44" customFormat="1" ht="15" customHeight="1">
      <c r="A46" s="49" t="s">
        <v>36</v>
      </c>
      <c r="B46" s="206">
        <v>37</v>
      </c>
      <c r="C46" s="206">
        <v>21</v>
      </c>
      <c r="D46" s="206">
        <v>2</v>
      </c>
      <c r="E46" s="206">
        <v>1</v>
      </c>
      <c r="F46" s="206">
        <v>1</v>
      </c>
      <c r="G46" s="206">
        <v>2</v>
      </c>
      <c r="H46" s="206">
        <v>0</v>
      </c>
      <c r="I46" s="206">
        <v>0</v>
      </c>
      <c r="J46" s="207"/>
      <c r="K46" s="206">
        <v>25</v>
      </c>
    </row>
    <row r="47" spans="1:11" s="44" customFormat="1" ht="15" customHeight="1">
      <c r="A47" s="49" t="s">
        <v>167</v>
      </c>
      <c r="B47" s="206">
        <v>16</v>
      </c>
      <c r="C47" s="206">
        <v>15</v>
      </c>
      <c r="D47" s="206">
        <v>3</v>
      </c>
      <c r="E47" s="206">
        <v>2</v>
      </c>
      <c r="F47" s="206">
        <v>0</v>
      </c>
      <c r="G47" s="206">
        <v>0</v>
      </c>
      <c r="H47" s="206">
        <v>0</v>
      </c>
      <c r="I47" s="206">
        <v>0</v>
      </c>
      <c r="J47" s="207"/>
      <c r="K47" s="206">
        <v>17</v>
      </c>
    </row>
    <row r="48" spans="1:11" s="44" customFormat="1" ht="15" customHeight="1">
      <c r="A48" s="49" t="s">
        <v>168</v>
      </c>
      <c r="B48" s="206">
        <v>4</v>
      </c>
      <c r="C48" s="206">
        <v>2</v>
      </c>
      <c r="D48" s="206">
        <v>0</v>
      </c>
      <c r="E48" s="206">
        <v>0</v>
      </c>
      <c r="F48" s="206">
        <v>0</v>
      </c>
      <c r="G48" s="206">
        <v>0</v>
      </c>
      <c r="H48" s="206">
        <v>0</v>
      </c>
      <c r="I48" s="206">
        <v>0</v>
      </c>
      <c r="J48" s="207"/>
      <c r="K48" s="206">
        <v>3</v>
      </c>
    </row>
    <row r="49" spans="1:11" s="44" customFormat="1" ht="6" customHeight="1">
      <c r="A49" s="2"/>
      <c r="B49" s="206"/>
      <c r="C49" s="206"/>
      <c r="D49" s="206"/>
      <c r="E49" s="206"/>
      <c r="F49" s="206"/>
      <c r="G49" s="206"/>
      <c r="H49" s="206"/>
      <c r="I49" s="206"/>
      <c r="J49" s="207"/>
      <c r="K49" s="206"/>
    </row>
    <row r="50" spans="1:11" s="44" customFormat="1" ht="15" customHeight="1">
      <c r="A50" s="85" t="s">
        <v>37</v>
      </c>
      <c r="B50" s="206"/>
      <c r="C50" s="206"/>
      <c r="D50" s="206"/>
      <c r="E50" s="206"/>
      <c r="F50" s="206"/>
      <c r="G50" s="206"/>
      <c r="H50" s="206"/>
      <c r="I50" s="206"/>
      <c r="J50" s="207"/>
      <c r="K50" s="206"/>
    </row>
    <row r="51" spans="1:11" s="44" customFormat="1" ht="15" customHeight="1">
      <c r="A51" s="84" t="s">
        <v>16</v>
      </c>
      <c r="B51" s="206">
        <v>14</v>
      </c>
      <c r="C51" s="206">
        <v>4</v>
      </c>
      <c r="D51" s="206">
        <v>1</v>
      </c>
      <c r="E51" s="206">
        <v>1</v>
      </c>
      <c r="F51" s="206">
        <v>0</v>
      </c>
      <c r="G51" s="206">
        <v>0</v>
      </c>
      <c r="H51" s="206">
        <v>0</v>
      </c>
      <c r="I51" s="206">
        <v>0</v>
      </c>
      <c r="J51" s="207"/>
      <c r="K51" s="206">
        <v>4</v>
      </c>
    </row>
    <row r="52" spans="1:11" s="44" customFormat="1" ht="15" customHeight="1">
      <c r="A52" s="84" t="s">
        <v>35</v>
      </c>
      <c r="B52" s="206">
        <v>41</v>
      </c>
      <c r="C52" s="206">
        <v>15</v>
      </c>
      <c r="D52" s="206">
        <v>2</v>
      </c>
      <c r="E52" s="206">
        <v>2</v>
      </c>
      <c r="F52" s="206">
        <v>0</v>
      </c>
      <c r="G52" s="206">
        <v>2</v>
      </c>
      <c r="H52" s="206">
        <v>0</v>
      </c>
      <c r="I52" s="206">
        <v>0</v>
      </c>
      <c r="J52" s="207"/>
      <c r="K52" s="206">
        <v>17</v>
      </c>
    </row>
    <row r="53" spans="1:11" s="44" customFormat="1" ht="15" customHeight="1">
      <c r="A53" s="49" t="s">
        <v>36</v>
      </c>
      <c r="B53" s="206">
        <v>30</v>
      </c>
      <c r="C53" s="206">
        <v>15</v>
      </c>
      <c r="D53" s="206">
        <v>2</v>
      </c>
      <c r="E53" s="206">
        <v>1</v>
      </c>
      <c r="F53" s="206">
        <v>1</v>
      </c>
      <c r="G53" s="206">
        <v>2</v>
      </c>
      <c r="H53" s="206">
        <v>0</v>
      </c>
      <c r="I53" s="206">
        <v>0</v>
      </c>
      <c r="J53" s="207"/>
      <c r="K53" s="206">
        <v>19</v>
      </c>
    </row>
    <row r="54" spans="1:11" s="44" customFormat="1" ht="15" customHeight="1">
      <c r="A54" s="49" t="s">
        <v>167</v>
      </c>
      <c r="B54" s="206">
        <v>11</v>
      </c>
      <c r="C54" s="206">
        <v>11</v>
      </c>
      <c r="D54" s="206">
        <v>3</v>
      </c>
      <c r="E54" s="206">
        <v>2</v>
      </c>
      <c r="F54" s="206">
        <v>0</v>
      </c>
      <c r="G54" s="206">
        <v>0</v>
      </c>
      <c r="H54" s="206">
        <v>0</v>
      </c>
      <c r="I54" s="206">
        <v>0</v>
      </c>
      <c r="J54" s="207"/>
      <c r="K54" s="206">
        <v>13</v>
      </c>
    </row>
    <row r="55" spans="1:11" s="44" customFormat="1" ht="15" customHeight="1">
      <c r="A55" s="49" t="s">
        <v>168</v>
      </c>
      <c r="B55" s="206">
        <v>4</v>
      </c>
      <c r="C55" s="206">
        <v>2</v>
      </c>
      <c r="D55" s="206">
        <v>0</v>
      </c>
      <c r="E55" s="206">
        <v>0</v>
      </c>
      <c r="F55" s="206">
        <v>0</v>
      </c>
      <c r="G55" s="206">
        <v>0</v>
      </c>
      <c r="H55" s="206">
        <v>0</v>
      </c>
      <c r="I55" s="206">
        <v>0</v>
      </c>
      <c r="J55" s="207"/>
      <c r="K55" s="206">
        <v>2</v>
      </c>
    </row>
    <row r="56" spans="1:11" s="44" customFormat="1" ht="6" customHeight="1">
      <c r="A56" s="2"/>
      <c r="B56" s="206"/>
      <c r="C56" s="206"/>
      <c r="D56" s="206"/>
      <c r="E56" s="206"/>
      <c r="F56" s="206"/>
      <c r="G56" s="206"/>
      <c r="H56" s="206"/>
      <c r="I56" s="206"/>
      <c r="J56" s="207"/>
      <c r="K56" s="206"/>
    </row>
    <row r="57" spans="1:11" s="44" customFormat="1" ht="15" customHeight="1">
      <c r="A57" s="85" t="s">
        <v>38</v>
      </c>
      <c r="B57" s="206"/>
      <c r="C57" s="206"/>
      <c r="D57" s="206"/>
      <c r="E57" s="206"/>
      <c r="F57" s="206"/>
      <c r="G57" s="206"/>
      <c r="H57" s="206"/>
      <c r="I57" s="206"/>
      <c r="J57" s="207"/>
      <c r="K57" s="206"/>
    </row>
    <row r="58" spans="1:11" s="44" customFormat="1" ht="15" customHeight="1">
      <c r="A58" s="84" t="s">
        <v>16</v>
      </c>
      <c r="B58" s="206">
        <v>4</v>
      </c>
      <c r="C58" s="206">
        <v>3</v>
      </c>
      <c r="D58" s="206">
        <v>0</v>
      </c>
      <c r="E58" s="206">
        <v>0</v>
      </c>
      <c r="F58" s="206">
        <v>0</v>
      </c>
      <c r="G58" s="206">
        <v>0</v>
      </c>
      <c r="H58" s="206">
        <v>0</v>
      </c>
      <c r="I58" s="206">
        <v>0</v>
      </c>
      <c r="J58" s="207"/>
      <c r="K58" s="206">
        <v>1</v>
      </c>
    </row>
    <row r="59" spans="1:11" s="44" customFormat="1" ht="15" customHeight="1">
      <c r="A59" s="84" t="s">
        <v>35</v>
      </c>
      <c r="B59" s="206">
        <v>7</v>
      </c>
      <c r="C59" s="206">
        <v>9</v>
      </c>
      <c r="D59" s="206">
        <v>0</v>
      </c>
      <c r="E59" s="206">
        <v>0</v>
      </c>
      <c r="F59" s="206">
        <v>0</v>
      </c>
      <c r="G59" s="206">
        <v>0</v>
      </c>
      <c r="H59" s="206">
        <v>0</v>
      </c>
      <c r="I59" s="206">
        <v>0</v>
      </c>
      <c r="J59" s="207"/>
      <c r="K59" s="206">
        <v>6</v>
      </c>
    </row>
    <row r="60" spans="1:11" s="44" customFormat="1" ht="15" customHeight="1">
      <c r="A60" s="49" t="s">
        <v>36</v>
      </c>
      <c r="B60" s="206">
        <v>7</v>
      </c>
      <c r="C60" s="206">
        <v>6</v>
      </c>
      <c r="D60" s="206">
        <v>0</v>
      </c>
      <c r="E60" s="206">
        <v>0</v>
      </c>
      <c r="F60" s="206">
        <v>0</v>
      </c>
      <c r="G60" s="206">
        <v>0</v>
      </c>
      <c r="H60" s="206">
        <v>0</v>
      </c>
      <c r="I60" s="206">
        <v>0</v>
      </c>
      <c r="J60" s="207"/>
      <c r="K60" s="206">
        <v>6</v>
      </c>
    </row>
    <row r="61" spans="1:11" s="44" customFormat="1" ht="15" customHeight="1">
      <c r="A61" s="49" t="s">
        <v>167</v>
      </c>
      <c r="B61" s="206">
        <v>5</v>
      </c>
      <c r="C61" s="206">
        <v>4</v>
      </c>
      <c r="D61" s="206">
        <v>0</v>
      </c>
      <c r="E61" s="206">
        <v>0</v>
      </c>
      <c r="F61" s="206">
        <v>0</v>
      </c>
      <c r="G61" s="206">
        <v>0</v>
      </c>
      <c r="H61" s="206">
        <v>0</v>
      </c>
      <c r="I61" s="206">
        <v>0</v>
      </c>
      <c r="J61" s="207"/>
      <c r="K61" s="206">
        <v>4</v>
      </c>
    </row>
    <row r="62" spans="1:11" s="44" customFormat="1" ht="15" customHeight="1">
      <c r="A62" s="49" t="s">
        <v>168</v>
      </c>
      <c r="B62" s="206">
        <v>0</v>
      </c>
      <c r="C62" s="206">
        <v>0</v>
      </c>
      <c r="D62" s="206">
        <v>0</v>
      </c>
      <c r="E62" s="206">
        <v>0</v>
      </c>
      <c r="F62" s="206">
        <v>0</v>
      </c>
      <c r="G62" s="206">
        <v>0</v>
      </c>
      <c r="H62" s="206">
        <v>0</v>
      </c>
      <c r="I62" s="206">
        <v>0</v>
      </c>
      <c r="J62" s="207"/>
      <c r="K62" s="206">
        <v>1</v>
      </c>
    </row>
    <row r="63" spans="1:11" ht="6" customHeight="1" thickBot="1">
      <c r="A63" s="165"/>
      <c r="B63" s="166"/>
      <c r="C63" s="166"/>
      <c r="D63" s="166"/>
      <c r="E63" s="166"/>
      <c r="F63" s="166"/>
      <c r="G63" s="166"/>
      <c r="H63" s="166"/>
      <c r="I63" s="166"/>
      <c r="J63" s="166"/>
      <c r="K63" s="166"/>
    </row>
    <row r="64" spans="1:10" ht="6" customHeight="1">
      <c r="A64" s="49"/>
      <c r="B64" s="160"/>
      <c r="C64" s="160"/>
      <c r="D64" s="160"/>
      <c r="E64" s="160"/>
      <c r="F64" s="160"/>
      <c r="G64" s="160"/>
      <c r="H64" s="160"/>
      <c r="I64" s="160"/>
      <c r="J64" s="160"/>
    </row>
    <row r="65" spans="1:10" ht="12" customHeight="1">
      <c r="A65" s="145" t="s">
        <v>177</v>
      </c>
      <c r="B65" s="160"/>
      <c r="C65" s="160"/>
      <c r="D65" s="160"/>
      <c r="E65" s="160"/>
      <c r="F65" s="160"/>
      <c r="G65" s="160"/>
      <c r="H65" s="160"/>
      <c r="I65" s="160"/>
      <c r="J65" s="160"/>
    </row>
    <row r="66" spans="1:10" ht="12" customHeight="1">
      <c r="A66" s="145" t="s">
        <v>178</v>
      </c>
      <c r="B66" s="160"/>
      <c r="C66" s="160"/>
      <c r="D66" s="160"/>
      <c r="E66" s="160"/>
      <c r="F66" s="160"/>
      <c r="G66" s="160"/>
      <c r="H66" s="160"/>
      <c r="I66" s="160"/>
      <c r="J66" s="160"/>
    </row>
    <row r="67" spans="1:10" ht="12" customHeight="1">
      <c r="A67" s="145" t="s">
        <v>283</v>
      </c>
      <c r="B67" s="160"/>
      <c r="C67" s="160"/>
      <c r="D67" s="160"/>
      <c r="E67" s="160"/>
      <c r="F67" s="160"/>
      <c r="G67" s="160"/>
      <c r="H67" s="160"/>
      <c r="I67" s="160"/>
      <c r="J67" s="160"/>
    </row>
    <row r="68" spans="1:10" ht="12" customHeight="1">
      <c r="A68" s="145" t="s">
        <v>179</v>
      </c>
      <c r="B68" s="160"/>
      <c r="C68" s="160"/>
      <c r="D68" s="160"/>
      <c r="E68" s="160"/>
      <c r="F68" s="160"/>
      <c r="G68" s="160"/>
      <c r="H68" s="160"/>
      <c r="I68" s="160"/>
      <c r="J68" s="160"/>
    </row>
    <row r="69" spans="1:10" ht="12" customHeight="1">
      <c r="A69" s="145" t="s">
        <v>180</v>
      </c>
      <c r="B69" s="160"/>
      <c r="C69" s="160"/>
      <c r="D69" s="160"/>
      <c r="E69" s="160"/>
      <c r="F69" s="160"/>
      <c r="G69" s="160"/>
      <c r="H69" s="160"/>
      <c r="I69" s="160"/>
      <c r="J69" s="160"/>
    </row>
    <row r="70" spans="1:10" ht="12" customHeight="1">
      <c r="A70" s="145" t="s">
        <v>181</v>
      </c>
      <c r="B70" s="160"/>
      <c r="C70" s="160"/>
      <c r="D70" s="160"/>
      <c r="E70" s="160"/>
      <c r="F70" s="160"/>
      <c r="G70" s="160"/>
      <c r="H70" s="160"/>
      <c r="I70" s="160"/>
      <c r="J70" s="160"/>
    </row>
    <row r="71" spans="1:10" ht="12" customHeight="1">
      <c r="A71" s="145" t="s">
        <v>182</v>
      </c>
      <c r="B71" s="160"/>
      <c r="C71" s="160"/>
      <c r="D71" s="160"/>
      <c r="E71" s="160"/>
      <c r="F71" s="160"/>
      <c r="G71" s="160"/>
      <c r="H71" s="160"/>
      <c r="I71" s="160"/>
      <c r="J71" s="160"/>
    </row>
    <row r="72" spans="1:10" ht="12" customHeight="1">
      <c r="A72" s="145" t="s">
        <v>183</v>
      </c>
      <c r="B72" s="160"/>
      <c r="C72" s="160"/>
      <c r="D72" s="160"/>
      <c r="E72" s="160"/>
      <c r="F72" s="160"/>
      <c r="G72" s="160"/>
      <c r="H72" s="160"/>
      <c r="I72" s="160"/>
      <c r="J72" s="160"/>
    </row>
    <row r="73" spans="1:10" ht="12" customHeight="1">
      <c r="A73" s="145" t="s">
        <v>184</v>
      </c>
      <c r="B73" s="160"/>
      <c r="C73" s="160"/>
      <c r="D73" s="160"/>
      <c r="E73" s="160"/>
      <c r="F73" s="160"/>
      <c r="G73" s="160"/>
      <c r="H73" s="160"/>
      <c r="I73" s="160"/>
      <c r="J73" s="160"/>
    </row>
    <row r="74" spans="1:10" ht="12" customHeight="1">
      <c r="A74" s="145" t="s">
        <v>185</v>
      </c>
      <c r="B74" s="160"/>
      <c r="C74" s="160"/>
      <c r="D74" s="160"/>
      <c r="E74" s="160"/>
      <c r="F74" s="160"/>
      <c r="G74" s="160"/>
      <c r="H74" s="160"/>
      <c r="I74" s="160"/>
      <c r="J74" s="160"/>
    </row>
    <row r="75" spans="1:10" ht="12" customHeight="1">
      <c r="A75" s="145" t="s">
        <v>186</v>
      </c>
      <c r="B75" s="160"/>
      <c r="C75" s="160"/>
      <c r="D75" s="160"/>
      <c r="E75" s="160"/>
      <c r="F75" s="160"/>
      <c r="G75" s="160"/>
      <c r="H75" s="160"/>
      <c r="I75" s="160"/>
      <c r="J75" s="160"/>
    </row>
    <row r="76" spans="1:10" ht="12" customHeight="1">
      <c r="A76" s="145" t="s">
        <v>187</v>
      </c>
      <c r="B76" s="160"/>
      <c r="C76" s="160"/>
      <c r="D76" s="160"/>
      <c r="E76" s="160"/>
      <c r="F76" s="160"/>
      <c r="G76" s="160"/>
      <c r="H76" s="160"/>
      <c r="I76" s="160"/>
      <c r="J76" s="160"/>
    </row>
    <row r="77" spans="1:10" ht="12" customHeight="1">
      <c r="A77" s="145" t="s">
        <v>188</v>
      </c>
      <c r="B77" s="160"/>
      <c r="C77" s="160"/>
      <c r="D77" s="160"/>
      <c r="E77" s="160"/>
      <c r="F77" s="160"/>
      <c r="G77" s="160"/>
      <c r="H77" s="160"/>
      <c r="I77" s="160"/>
      <c r="J77" s="160"/>
    </row>
    <row r="78" spans="1:10" ht="12" customHeight="1">
      <c r="A78" s="145" t="s">
        <v>283</v>
      </c>
      <c r="B78" s="160"/>
      <c r="C78" s="160"/>
      <c r="D78" s="160"/>
      <c r="E78" s="160"/>
      <c r="F78" s="160"/>
      <c r="G78" s="160"/>
      <c r="H78" s="160"/>
      <c r="I78" s="160"/>
      <c r="J78" s="160"/>
    </row>
    <row r="79" spans="1:10" ht="12" customHeight="1">
      <c r="A79" s="145" t="s">
        <v>179</v>
      </c>
      <c r="B79" s="160"/>
      <c r="C79" s="160"/>
      <c r="D79" s="160"/>
      <c r="E79" s="160"/>
      <c r="F79" s="160"/>
      <c r="G79" s="160"/>
      <c r="H79" s="160"/>
      <c r="I79" s="160"/>
      <c r="J79" s="160"/>
    </row>
    <row r="80" spans="1:10" ht="12" customHeight="1">
      <c r="A80" s="145" t="s">
        <v>284</v>
      </c>
      <c r="B80" s="160"/>
      <c r="C80" s="160"/>
      <c r="D80" s="160"/>
      <c r="E80" s="160"/>
      <c r="F80" s="160"/>
      <c r="G80" s="160"/>
      <c r="H80" s="160"/>
      <c r="I80" s="160"/>
      <c r="J80" s="160"/>
    </row>
    <row r="81" spans="1:10" ht="12" customHeight="1">
      <c r="A81" s="145" t="s">
        <v>189</v>
      </c>
      <c r="B81" s="160"/>
      <c r="C81" s="160"/>
      <c r="D81" s="160"/>
      <c r="E81" s="160"/>
      <c r="F81" s="160"/>
      <c r="G81" s="160"/>
      <c r="H81" s="160"/>
      <c r="I81" s="160"/>
      <c r="J81" s="160"/>
    </row>
    <row r="82" spans="1:10" ht="12" customHeight="1">
      <c r="A82" s="93" t="s">
        <v>282</v>
      </c>
      <c r="B82" s="71"/>
      <c r="C82" s="71"/>
      <c r="D82" s="71"/>
      <c r="E82" s="71"/>
      <c r="F82" s="71"/>
      <c r="G82" s="71"/>
      <c r="H82" s="71"/>
      <c r="I82" s="71"/>
      <c r="J82" s="71"/>
    </row>
  </sheetData>
  <printOptions/>
  <pageMargins left="0.75" right="0.75" top="0.53" bottom="0.56" header="0.32" footer="0.35"/>
  <pageSetup fitToHeight="1" fitToWidth="1"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Daniel Hall</cp:lastModifiedBy>
  <cp:lastPrinted>2011-08-04T13:33:11Z</cp:lastPrinted>
  <dcterms:created xsi:type="dcterms:W3CDTF">2000-07-12T06:56:02Z</dcterms:created>
  <dcterms:modified xsi:type="dcterms:W3CDTF">2011-11-25T09:36:46Z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