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7935" tabRatio="891" activeTab="0"/>
  </bookViews>
  <sheets>
    <sheet name="Contents" sheetId="1" r:id="rId1"/>
    <sheet name="Data Fig1" sheetId="2" r:id="rId2"/>
    <sheet name="Fig1" sheetId="3" r:id="rId3"/>
    <sheet name="Data Fig2" sheetId="4" r:id="rId4"/>
    <sheet name="Fig2" sheetId="5" r:id="rId5"/>
    <sheet name="Data Fig3" sheetId="6" r:id="rId6"/>
    <sheet name="Fig3" sheetId="7" r:id="rId7"/>
    <sheet name="Data Fig4" sheetId="8" r:id="rId8"/>
    <sheet name="Fig4" sheetId="9" r:id="rId9"/>
    <sheet name="Data Fig 5a &amp; Fig 5b" sheetId="10" r:id="rId10"/>
    <sheet name="Figure 5a" sheetId="11" r:id="rId11"/>
    <sheet name="Figure 5b" sheetId="12" r:id="rId12"/>
    <sheet name="Data Fig6a &amp; 6b" sheetId="13" r:id="rId13"/>
    <sheet name="Fig6b" sheetId="14" r:id="rId14"/>
    <sheet name="Data Fig7a &amp; Fig7b" sheetId="15" r:id="rId15"/>
    <sheet name="Fig7b" sheetId="16" r:id="rId16"/>
    <sheet name="Data Fig8" sheetId="17" r:id="rId17"/>
    <sheet name="Fig8" sheetId="18" r:id="rId18"/>
    <sheet name="Data Fig9" sheetId="19" r:id="rId19"/>
    <sheet name="Fig9" sheetId="20" r:id="rId20"/>
  </sheets>
  <externalReferences>
    <externalReference r:id="rId23"/>
  </externalReferences>
  <definedNames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<sst xmlns="http://schemas.openxmlformats.org/spreadsheetml/2006/main" count="323" uniqueCount="176">
  <si>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</si>
  <si>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</si>
  <si>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</si>
  <si>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</si>
  <si>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</si>
  <si>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</si>
  <si>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</si>
  <si>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</si>
  <si>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</si>
  <si>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</si>
  <si>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</si>
  <si>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</si>
  <si>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</si>
  <si>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</si>
  <si>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</si>
  <si>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</si>
  <si>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</si>
  <si>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</si>
  <si>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</si>
  <si>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</si>
  <si>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</si>
  <si>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</si>
  <si>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</si>
  <si>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</si>
  <si>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</si>
  <si>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</si>
  <si>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</si>
  <si>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</si>
  <si>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</si>
  <si>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</si>
  <si>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</si>
  <si>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</si>
  <si>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</si>
  <si>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</si>
  <si>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</si>
  <si>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</si>
  <si>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</si>
  <si>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</si>
  <si>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</si>
  <si>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</si>
  <si>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</si>
  <si>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</si>
  <si>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</si>
  <si>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</si>
  <si>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</si>
  <si>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</si>
  <si>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</si>
  <si>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</si>
  <si>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</si>
  <si>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</si>
  <si>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</si>
  <si>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</si>
  <si>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</si>
  <si>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</si>
  <si>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2004-05</t>
  </si>
  <si>
    <t xml:space="preserve">Males </t>
  </si>
  <si>
    <t>Females</t>
  </si>
  <si>
    <t>90+</t>
  </si>
  <si>
    <t>0-15</t>
  </si>
  <si>
    <t>16-29</t>
  </si>
  <si>
    <t>30-44</t>
  </si>
  <si>
    <t>45-59</t>
  </si>
  <si>
    <t>60-74</t>
  </si>
  <si>
    <t>75 &amp; Over</t>
  </si>
  <si>
    <t>% Change</t>
  </si>
  <si>
    <t>Aberdeen City</t>
  </si>
  <si>
    <t>Dundee City</t>
  </si>
  <si>
    <t>Eilean Siar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</si>
  <si>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</si>
  <si>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</si>
  <si>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</si>
  <si>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</si>
  <si>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</si>
  <si>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</si>
  <si>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</si>
  <si>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</si>
  <si>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</si>
  <si>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</si>
  <si>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</si>
  <si>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Dumfries &amp; Galloway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</si>
  <si>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</si>
  <si>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</si>
  <si>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</si>
  <si>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</si>
  <si>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</si>
  <si>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</si>
  <si>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</si>
  <si>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Argyll &amp; Bute</t>
  </si>
  <si>
    <t>South Lanarkshire</t>
  </si>
  <si>
    <t>Stirling</t>
  </si>
  <si>
    <t>Perth &amp; Kinross</t>
  </si>
  <si>
    <t>Falkirk</t>
  </si>
  <si>
    <t>Aberdeenshire</t>
  </si>
  <si>
    <t>Fife</t>
  </si>
  <si>
    <t>Edinburgh, City of</t>
  </si>
  <si>
    <t>East Lothian</t>
  </si>
  <si>
    <t>Scottish Borders</t>
  </si>
  <si>
    <t>West Lothian</t>
  </si>
  <si>
    <t>Western Isles</t>
  </si>
  <si>
    <t>Shetland</t>
  </si>
  <si>
    <t>Ayrshire &amp; Arran</t>
  </si>
  <si>
    <t>Orkney</t>
  </si>
  <si>
    <t>Lanarkshire</t>
  </si>
  <si>
    <t>Forth Valley</t>
  </si>
  <si>
    <t>All ages</t>
  </si>
  <si>
    <t>16-64</t>
  </si>
  <si>
    <t>65+</t>
  </si>
  <si>
    <t>Under 16</t>
  </si>
  <si>
    <t>Borders</t>
  </si>
  <si>
    <t>Grampian</t>
  </si>
  <si>
    <t>Lothian</t>
  </si>
  <si>
    <t>Tayside</t>
  </si>
  <si>
    <t>2005-06</t>
  </si>
  <si>
    <t>2006-07</t>
  </si>
  <si>
    <t>Greater Glasgow &amp; Clyde</t>
  </si>
  <si>
    <t>Scotland</t>
  </si>
  <si>
    <t/>
  </si>
  <si>
    <t>East Dunbartonshire</t>
  </si>
  <si>
    <t>Rest of UK*</t>
  </si>
  <si>
    <t>Glasgow City**</t>
  </si>
  <si>
    <t>Estimated 
Population</t>
  </si>
  <si>
    <t>Estimated 
population ('000s)</t>
  </si>
  <si>
    <t>Net
migration</t>
  </si>
  <si>
    <t>Chart 
year</t>
  </si>
  <si>
    <t>Period of Mid 
Year Estimate</t>
  </si>
  <si>
    <t>Age</t>
  </si>
  <si>
    <t>absolute numbers</t>
  </si>
  <si>
    <t xml:space="preserve"> ('000s)</t>
  </si>
  <si>
    <t>('000s)</t>
  </si>
  <si>
    <t>Contents</t>
  </si>
  <si>
    <t>This publication is available on the GROS website:</t>
  </si>
  <si>
    <t>Figures</t>
  </si>
  <si>
    <t>Figure 1</t>
  </si>
  <si>
    <t>Figure 2</t>
  </si>
  <si>
    <t>Figure 3</t>
  </si>
  <si>
    <t>Figure 4</t>
  </si>
  <si>
    <t>Figure 8</t>
  </si>
  <si>
    <t>Figure 9</t>
  </si>
  <si>
    <t>back to contents page</t>
  </si>
  <si>
    <t>Figure 5a &amp; 5b</t>
  </si>
  <si>
    <t>Figure 6a &amp; 6b</t>
  </si>
  <si>
    <t>Figure 7a &amp; 7b</t>
  </si>
  <si>
    <t>%</t>
  </si>
  <si>
    <t>Figure 1  Estimated population of Scotland, 1951-2008</t>
  </si>
  <si>
    <t>2007-08</t>
  </si>
  <si>
    <t>Natural change (births - deaths)</t>
  </si>
  <si>
    <t>Within Scotland</t>
  </si>
  <si>
    <t>Overseas**</t>
  </si>
  <si>
    <t>Council area</t>
  </si>
  <si>
    <t>Estimated population of Scotland, 1951-2009</t>
  </si>
  <si>
    <t>Natural change and net migration, 1951-2009</t>
  </si>
  <si>
    <t>Estimated population by age and sex, 30 June 2009</t>
  </si>
  <si>
    <t>The changing age structure of Scotland's population, 1999-2009</t>
  </si>
  <si>
    <t>Origin of in-migrants and destination of out-migrants by Council areas, 2008–2009</t>
  </si>
  <si>
    <t>Percentage change in population, Council areas, 1999-2009</t>
  </si>
  <si>
    <t>Percentage change in population, NHS Board areas, 1999 - 2009</t>
  </si>
  <si>
    <t>Age structure of Council areas, 30 June 2009 (% under 16, 16-64 and 65+)</t>
  </si>
  <si>
    <t>Age structure of NHS Board areas, 30 June 2009 (% under 16, 16-64 and 65+)</t>
  </si>
  <si>
    <t>Mid-2009 Population Estimates Scotland</t>
  </si>
  <si>
    <t>2008-09</t>
  </si>
  <si>
    <t>Figure 2  Natural change and net migration, 1951-2009</t>
  </si>
  <si>
    <t>Figure 3  Estimated population by age and sex, 30 June 2009</t>
  </si>
  <si>
    <t>Figure 4  The changing age structure of Scotland's population, 1999-2009</t>
  </si>
  <si>
    <t>difference between 1999 &amp; 2009</t>
  </si>
  <si>
    <t>% change between 1999 &amp; 2009</t>
  </si>
  <si>
    <t>Figure 5a In-migration by Council areas, 2008–2009</t>
  </si>
  <si>
    <t>Figure 5b Out-migration by Council areas, 2008–2009</t>
  </si>
  <si>
    <t>Figure 6a &amp; 6b Percentage change in population, Council areas, 1999-2009</t>
  </si>
  <si>
    <t>1999 Population</t>
  </si>
  <si>
    <t>2009 Population</t>
  </si>
  <si>
    <t>Figure 7a &amp; 7b Percentage change in population, NHS Board areas, 1999 - 2009</t>
  </si>
  <si>
    <t xml:space="preserve">Figure 8 Age structure of Council areas, 30 June 2009 (% under 16, 16-64 and 65+) </t>
  </si>
  <si>
    <t>2009 (Percentage)</t>
  </si>
  <si>
    <t>Figure 9 Age structure of NHS Board areas, 30 June 2009 (% under 16, 16-64 and 65+)</t>
  </si>
  <si>
    <t>2009 (Numbers)</t>
  </si>
  <si>
    <t>http://www.nrscotland.gov.uk/statistics-and-data/statistics/statistics-by-theme/population/population-estimates/mid-year-population-estimates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</si>
</sst>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-#,##0_)"/>
    <numFmt numFmtId="166" formatCode="yyyy"/>
    <numFmt numFmtId="167" formatCode="[$-809]dd\ mmmm\ yyyy"/>
    <numFmt numFmtId="168" formatCode="00.0"/>
    <numFmt numFmtId="169" formatCode="d/m/yy"/>
    <numFmt numFmtId="170" formatCode="d\-mmm\-yy"/>
    <numFmt numFmtId="171" formatCode="d\-mmm"/>
    <numFmt numFmtId="172" formatCode="d/m/yy\ h:mm"/>
    <numFmt numFmtId="173" formatCode="0.0"/>
    <numFmt numFmtId="174" formatCode="0.000"/>
    <numFmt numFmtId="175" formatCode="0.0\ "/>
    <numFmt numFmtId="176" formatCode="0.00000"/>
    <numFmt numFmtId="177" formatCode="0.0000"/>
    <numFmt numFmtId="178" formatCode="#,##0_);\(#,##0\)"/>
    <numFmt numFmtId="179" formatCode="0.0000000"/>
    <numFmt numFmtId="180" formatCode="0.000000"/>
    <numFmt numFmtId="181" formatCode="0.00000000"/>
    <numFmt numFmtId="182" formatCode="_-* #,##0.0_-;\-* #,##0.0_-;_-* &quot;-&quot;??_-;_-@_-"/>
    <numFmt numFmtId="183" formatCode="_-* #,##0_-;\-* #,##0_-;_-* &quot;-&quot;??_-;_-@_-"/>
    <numFmt numFmtId="184" formatCode="0.000000000"/>
    <numFmt numFmtId="185" formatCode="#,##0.0"/>
    <numFmt numFmtId="186" formatCode="#,##0.000"/>
    <numFmt numFmtId="187" formatCode=";;;"/>
    <numFmt numFmtId="188" formatCode="#,##0.0_);\-#,##0.0_)"/>
    <numFmt numFmtId="189" formatCode="#,##0.00_);\-#,##0.00_)"/>
    <numFmt numFmtId="190" formatCode="#,##0.000_);\-#,##0.000_)"/>
    <numFmt numFmtId="191" formatCode="0.00_)"/>
    <numFmt numFmtId="192" formatCode="#,##0.00_);\(#,##0.00\)"/>
    <numFmt numFmtId="193" formatCode="0.000_)"/>
    <numFmt numFmtId="194" formatCode="0;[Red]0"/>
    <numFmt numFmtId="195" formatCode="#,##0\ "/>
    <numFmt numFmtId="196" formatCode="#,##0.0_);\(#,##0.0\)"/>
    <numFmt numFmtId="197" formatCode="#,##0.000_);\(#,##0.000\)"/>
    <numFmt numFmtId="198" formatCode="0.0_)"/>
    <numFmt numFmtId="199" formatCode="#,###\ \ \ \ \ ;@\ \ \ \ \ "/>
    <numFmt numFmtId="200" formatCode="#,##0\ \ \ \ \ "/>
    <numFmt numFmtId="201" formatCode="#,##0\ \ \ \ \ \ \ \ "/>
    <numFmt numFmtId="202" formatCode="#,##0\ \ \ \ \ \ \ "/>
    <numFmt numFmtId="203" formatCode="h:mm"/>
    <numFmt numFmtId="204" formatCode="h:mm:ss"/>
    <numFmt numFmtId="205" formatCode="General_)"/>
    <numFmt numFmtId="206" formatCode="#,##0\ \ \ \ \ 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%"/>
    <numFmt numFmtId="212" formatCode="#%"/>
    <numFmt numFmtId="213" formatCode="0_ ;[Red]\-0\ "/>
    <numFmt numFmtId="214" formatCode="#,##0_ ;[Red]\-#,##0\ "/>
    <numFmt numFmtId="215" formatCode="\-###0.#;###0.#"/>
    <numFmt numFmtId="216" formatCode="\-###0.0;###0.0"/>
    <numFmt numFmtId="217" formatCode="\+###0.0;\-###0.0"/>
    <numFmt numFmtId="218" formatCode="\+0.0;\-0.0"/>
    <numFmt numFmtId="219" formatCode="0.0;[Red]0.0"/>
    <numFmt numFmtId="220" formatCode="\+\ 0.0;\-\ 0.0"/>
    <numFmt numFmtId="221" formatCode="#00"/>
    <numFmt numFmtId="222" formatCode="0.00;[Red]0.00"/>
    <numFmt numFmtId="223" formatCode="0.000;[Red]0.000"/>
    <numFmt numFmtId="224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 horizontal="right"/>
    </xf>
    <xf numFmtId="1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right"/>
    </xf>
    <xf numFmtId="0" fontId="5" fillId="33" borderId="12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12" xfId="0" applyFill="1" applyBorder="1" applyAlignment="1">
      <alignment/>
    </xf>
    <xf numFmtId="1" fontId="0" fillId="33" borderId="18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3" fontId="7" fillId="33" borderId="0" xfId="0" applyNumberFormat="1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173" fontId="0" fillId="33" borderId="11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5" fillId="33" borderId="14" xfId="0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3" fontId="7" fillId="33" borderId="0" xfId="0" applyNumberFormat="1" applyFont="1" applyFill="1" applyAlignment="1">
      <alignment horizontal="left"/>
    </xf>
    <xf numFmtId="3" fontId="7" fillId="33" borderId="0" xfId="57" applyNumberFormat="1" applyFont="1" applyFill="1">
      <alignment/>
      <protection/>
    </xf>
    <xf numFmtId="0" fontId="5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 horizontal="left" wrapText="1"/>
    </xf>
    <xf numFmtId="0" fontId="5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73" fontId="0" fillId="33" borderId="19" xfId="0" applyNumberFormat="1" applyFont="1" applyFill="1" applyBorder="1" applyAlignment="1">
      <alignment/>
    </xf>
    <xf numFmtId="173" fontId="0" fillId="33" borderId="16" xfId="0" applyNumberFormat="1" applyFont="1" applyFill="1" applyBorder="1" applyAlignment="1">
      <alignment/>
    </xf>
    <xf numFmtId="173" fontId="0" fillId="33" borderId="12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3" fontId="0" fillId="33" borderId="19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173" fontId="0" fillId="33" borderId="20" xfId="0" applyNumberFormat="1" applyFont="1" applyFill="1" applyBorder="1" applyAlignment="1">
      <alignment/>
    </xf>
    <xf numFmtId="173" fontId="0" fillId="33" borderId="17" xfId="0" applyNumberFormat="1" applyFont="1" applyFill="1" applyBorder="1" applyAlignment="1">
      <alignment/>
    </xf>
    <xf numFmtId="173" fontId="0" fillId="33" borderId="18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5" fillId="33" borderId="1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5" fillId="33" borderId="2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173" fontId="0" fillId="33" borderId="16" xfId="0" applyNumberFormat="1" applyFill="1" applyBorder="1" applyAlignment="1">
      <alignment/>
    </xf>
    <xf numFmtId="173" fontId="0" fillId="33" borderId="0" xfId="0" applyNumberFormat="1" applyFill="1" applyBorder="1" applyAlignment="1">
      <alignment/>
    </xf>
    <xf numFmtId="173" fontId="0" fillId="33" borderId="17" xfId="0" applyNumberFormat="1" applyFill="1" applyBorder="1" applyAlignment="1">
      <alignment/>
    </xf>
    <xf numFmtId="0" fontId="5" fillId="33" borderId="16" xfId="0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173" fontId="0" fillId="33" borderId="18" xfId="0" applyNumberForma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53" applyFill="1" applyAlignment="1" applyProtection="1">
      <alignment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73" fontId="5" fillId="33" borderId="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" fontId="0" fillId="33" borderId="20" xfId="0" applyNumberFormat="1" applyFill="1" applyBorder="1" applyAlignment="1">
      <alignment/>
    </xf>
    <xf numFmtId="1" fontId="6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3" fillId="0" borderId="0" xfId="53" applyFont="1" applyAlignment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194" fontId="0" fillId="33" borderId="19" xfId="0" applyNumberFormat="1" applyFill="1" applyBorder="1" applyAlignment="1">
      <alignment/>
    </xf>
    <xf numFmtId="194" fontId="0" fillId="33" borderId="16" xfId="0" applyNumberFormat="1" applyFill="1" applyBorder="1" applyAlignment="1">
      <alignment/>
    </xf>
    <xf numFmtId="0" fontId="2" fillId="0" borderId="0" xfId="53" applyAlignment="1" applyProtection="1">
      <alignment/>
      <protection/>
    </xf>
    <xf numFmtId="0" fontId="5" fillId="33" borderId="13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5" fillId="33" borderId="24" xfId="0" applyFont="1" applyFill="1" applyBorder="1" applyAlignment="1">
      <alignment horizontal="center"/>
    </xf>
    <xf numFmtId="9" fontId="5" fillId="33" borderId="24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9" fontId="5" fillId="33" borderId="19" xfId="0" applyNumberFormat="1" applyFont="1" applyFill="1" applyBorder="1" applyAlignment="1">
      <alignment horizontal="center"/>
    </xf>
    <xf numFmtId="9" fontId="5" fillId="33" borderId="10" xfId="0" applyNumberFormat="1" applyFont="1" applyFill="1" applyBorder="1" applyAlignment="1">
      <alignment horizontal="center"/>
    </xf>
    <xf numFmtId="9" fontId="5" fillId="33" borderId="2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 Estimated population of Scotland. 1951-2009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55"/>
          <c:w val="0.983"/>
          <c:h val="0.79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Fig1'!$A$4:$A$62</c:f>
              <c:numCache>
                <c:ptCount val="59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2009</c:v>
                </c:pt>
                <c:pt idx="58">
                  <c:v>2009</c:v>
                </c:pt>
              </c:numCache>
            </c:numRef>
          </c:cat>
          <c:val>
            <c:numRef>
              <c:f>'Data Fig1'!$C$4:$C$62</c:f>
              <c:numCache>
                <c:ptCount val="59"/>
                <c:pt idx="0">
                  <c:v>5102.458</c:v>
                </c:pt>
                <c:pt idx="1">
                  <c:v>5100.847</c:v>
                </c:pt>
                <c:pt idx="2">
                  <c:v>5099.809</c:v>
                </c:pt>
                <c:pt idx="3">
                  <c:v>5103.632</c:v>
                </c:pt>
                <c:pt idx="4">
                  <c:v>5111.338</c:v>
                </c:pt>
                <c:pt idx="5">
                  <c:v>5119.937</c:v>
                </c:pt>
                <c:pt idx="6">
                  <c:v>5124.688</c:v>
                </c:pt>
                <c:pt idx="7">
                  <c:v>5141.155</c:v>
                </c:pt>
                <c:pt idx="8">
                  <c:v>5162.622</c:v>
                </c:pt>
                <c:pt idx="9">
                  <c:v>5177.658</c:v>
                </c:pt>
                <c:pt idx="10">
                  <c:v>5183.836</c:v>
                </c:pt>
                <c:pt idx="11">
                  <c:v>5197.528</c:v>
                </c:pt>
                <c:pt idx="12">
                  <c:v>5205.1</c:v>
                </c:pt>
                <c:pt idx="13">
                  <c:v>5208.5</c:v>
                </c:pt>
                <c:pt idx="14">
                  <c:v>5209.9</c:v>
                </c:pt>
                <c:pt idx="15">
                  <c:v>5200.6</c:v>
                </c:pt>
                <c:pt idx="16">
                  <c:v>5198.3</c:v>
                </c:pt>
                <c:pt idx="17">
                  <c:v>5200.2</c:v>
                </c:pt>
                <c:pt idx="18">
                  <c:v>5208.5</c:v>
                </c:pt>
                <c:pt idx="19">
                  <c:v>5213.7</c:v>
                </c:pt>
                <c:pt idx="20">
                  <c:v>5235.6</c:v>
                </c:pt>
                <c:pt idx="21">
                  <c:v>5230.6</c:v>
                </c:pt>
                <c:pt idx="22">
                  <c:v>5233.9</c:v>
                </c:pt>
                <c:pt idx="23">
                  <c:v>5240.8</c:v>
                </c:pt>
                <c:pt idx="24">
                  <c:v>5232.4</c:v>
                </c:pt>
                <c:pt idx="25">
                  <c:v>5233.4</c:v>
                </c:pt>
                <c:pt idx="26">
                  <c:v>5226.2</c:v>
                </c:pt>
                <c:pt idx="27">
                  <c:v>5212.3</c:v>
                </c:pt>
                <c:pt idx="28">
                  <c:v>5203.6</c:v>
                </c:pt>
                <c:pt idx="29">
                  <c:v>5193.9</c:v>
                </c:pt>
                <c:pt idx="30">
                  <c:v>5180.2</c:v>
                </c:pt>
                <c:pt idx="31">
                  <c:v>5164.54</c:v>
                </c:pt>
                <c:pt idx="32">
                  <c:v>5148.12</c:v>
                </c:pt>
                <c:pt idx="33">
                  <c:v>5138.88</c:v>
                </c:pt>
                <c:pt idx="34">
                  <c:v>5127.89</c:v>
                </c:pt>
                <c:pt idx="35">
                  <c:v>5111.76</c:v>
                </c:pt>
                <c:pt idx="36">
                  <c:v>5099.02</c:v>
                </c:pt>
                <c:pt idx="37">
                  <c:v>5077.44</c:v>
                </c:pt>
                <c:pt idx="38">
                  <c:v>5078.19</c:v>
                </c:pt>
                <c:pt idx="39">
                  <c:v>5081.27</c:v>
                </c:pt>
                <c:pt idx="40">
                  <c:v>5083.33</c:v>
                </c:pt>
                <c:pt idx="41">
                  <c:v>5085.62</c:v>
                </c:pt>
                <c:pt idx="42">
                  <c:v>5092.46</c:v>
                </c:pt>
                <c:pt idx="43">
                  <c:v>5102.21</c:v>
                </c:pt>
                <c:pt idx="44">
                  <c:v>5103.69</c:v>
                </c:pt>
                <c:pt idx="45">
                  <c:v>5092.19</c:v>
                </c:pt>
                <c:pt idx="46">
                  <c:v>5083.34</c:v>
                </c:pt>
                <c:pt idx="47">
                  <c:v>5077.07</c:v>
                </c:pt>
                <c:pt idx="48">
                  <c:v>5071.95</c:v>
                </c:pt>
                <c:pt idx="49">
                  <c:v>5062.94</c:v>
                </c:pt>
                <c:pt idx="50">
                  <c:v>5064.2</c:v>
                </c:pt>
                <c:pt idx="51">
                  <c:v>5054.8</c:v>
                </c:pt>
                <c:pt idx="52">
                  <c:v>5057.4</c:v>
                </c:pt>
                <c:pt idx="53">
                  <c:v>5078.4</c:v>
                </c:pt>
                <c:pt idx="54">
                  <c:v>5094.8</c:v>
                </c:pt>
                <c:pt idx="55">
                  <c:v>5116.9</c:v>
                </c:pt>
                <c:pt idx="56">
                  <c:v>5144.2</c:v>
                </c:pt>
                <c:pt idx="57">
                  <c:v>5168.5</c:v>
                </c:pt>
                <c:pt idx="58">
                  <c:v>5194</c:v>
                </c:pt>
              </c:numCache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auto val="1"/>
        <c:lblOffset val="100"/>
        <c:tickLblSkip val="3"/>
        <c:noMultiLvlLbl val="0"/>
      </c:catAx>
      <c:valAx>
        <c:axId val="60235388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
 ('000s)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52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9  Age structure of NHS Board areas, 30 June 2009 (% under 16,16-64 and 65+), 
(ranked by percentage aged 65+)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3"/>
          <c:w val="0.946"/>
          <c:h val="0.84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Fig9'!$F$4</c:f>
              <c:strCache>
                <c:ptCount val="1"/>
                <c:pt idx="0">
                  <c:v>Under 16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Tayside</c:v>
                </c:pt>
                <c:pt idx="6">
                  <c:v>Ayrshire &amp; Arran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Fig9'!$F$5:$F$19</c:f>
              <c:numCache>
                <c:ptCount val="15"/>
                <c:pt idx="0">
                  <c:v>16.786748367113326</c:v>
                </c:pt>
                <c:pt idx="1">
                  <c:v>17.230710466004584</c:v>
                </c:pt>
                <c:pt idx="2">
                  <c:v>17.70234291799787</c:v>
                </c:pt>
                <c:pt idx="3">
                  <c:v>17.46492985971944</c:v>
                </c:pt>
                <c:pt idx="4">
                  <c:v>17.293659227771872</c:v>
                </c:pt>
                <c:pt idx="5">
                  <c:v>17.092979602052306</c:v>
                </c:pt>
                <c:pt idx="6">
                  <c:v>17.467316701165707</c:v>
                </c:pt>
                <c:pt idx="7">
                  <c:v>17.85489219422926</c:v>
                </c:pt>
                <c:pt idx="8">
                  <c:v>19.149031967582168</c:v>
                </c:pt>
                <c:pt idx="9">
                  <c:v>17.565267616480554</c:v>
                </c:pt>
                <c:pt idx="10">
                  <c:v>18.454405370251525</c:v>
                </c:pt>
                <c:pt idx="11">
                  <c:v>17.52669822745789</c:v>
                </c:pt>
                <c:pt idx="12">
                  <c:v>18.908602580863192</c:v>
                </c:pt>
                <c:pt idx="13">
                  <c:v>17.36075781509325</c:v>
                </c:pt>
                <c:pt idx="14">
                  <c:v>16.998151848575034</c:v>
                </c:pt>
              </c:numCache>
            </c:numRef>
          </c:val>
        </c:ser>
        <c:ser>
          <c:idx val="1"/>
          <c:order val="1"/>
          <c:tx>
            <c:strRef>
              <c:f>'Data Fig9'!$G$4</c:f>
              <c:strCache>
                <c:ptCount val="1"/>
                <c:pt idx="0">
                  <c:v>16-64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Tayside</c:v>
                </c:pt>
                <c:pt idx="6">
                  <c:v>Ayrshire &amp; Arran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Fig9'!$G$5:$G$19</c:f>
              <c:numCache>
                <c:ptCount val="15"/>
                <c:pt idx="0">
                  <c:v>61.40259915157229</c:v>
                </c:pt>
                <c:pt idx="1">
                  <c:v>61.31779984721161</c:v>
                </c:pt>
                <c:pt idx="2">
                  <c:v>62.31895633652822</c:v>
                </c:pt>
                <c:pt idx="3">
                  <c:v>63.04609218436874</c:v>
                </c:pt>
                <c:pt idx="4">
                  <c:v>63.40772228126107</c:v>
                </c:pt>
                <c:pt idx="5">
                  <c:v>63.88136653735452</c:v>
                </c:pt>
                <c:pt idx="6">
                  <c:v>63.71799760322475</c:v>
                </c:pt>
                <c:pt idx="7">
                  <c:v>64.82408464851328</c:v>
                </c:pt>
                <c:pt idx="8">
                  <c:v>64.10175596578118</c:v>
                </c:pt>
                <c:pt idx="9">
                  <c:v>65.71328455910667</c:v>
                </c:pt>
                <c:pt idx="10">
                  <c:v>65.21245233936091</c:v>
                </c:pt>
                <c:pt idx="11">
                  <c:v>66.39106022239348</c:v>
                </c:pt>
                <c:pt idx="12">
                  <c:v>65.228960451073</c:v>
                </c:pt>
                <c:pt idx="13">
                  <c:v>67.14641717527392</c:v>
                </c:pt>
                <c:pt idx="14">
                  <c:v>68.20755938714476</c:v>
                </c:pt>
              </c:numCache>
            </c:numRef>
          </c:val>
        </c:ser>
        <c:ser>
          <c:idx val="2"/>
          <c:order val="2"/>
          <c:tx>
            <c:strRef>
              <c:f>'Data Fig9'!$H$4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Fig9'!$A$5:$A$19</c:f>
              <c:strCache>
                <c:ptCount val="15"/>
                <c:pt idx="0">
                  <c:v>Dumfries &amp;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Tayside</c:v>
                </c:pt>
                <c:pt idx="6">
                  <c:v>Ayrshire &amp; Arran</c:v>
                </c:pt>
                <c:pt idx="7">
                  <c:v>Fife</c:v>
                </c:pt>
                <c:pt idx="8">
                  <c:v>Shetland</c:v>
                </c:pt>
                <c:pt idx="9">
                  <c:v>Scotland</c:v>
                </c:pt>
                <c:pt idx="10">
                  <c:v>Forth Valley</c:v>
                </c:pt>
                <c:pt idx="11">
                  <c:v>Grampian</c:v>
                </c:pt>
                <c:pt idx="12">
                  <c:v>Lanarkshire</c:v>
                </c:pt>
                <c:pt idx="13">
                  <c:v>Greater Glasgow &amp; Clyde</c:v>
                </c:pt>
                <c:pt idx="14">
                  <c:v>Lothian</c:v>
                </c:pt>
              </c:strCache>
            </c:strRef>
          </c:cat>
          <c:val>
            <c:numRef>
              <c:f>'Data Fig9'!$H$5:$H$19</c:f>
              <c:numCache>
                <c:ptCount val="15"/>
                <c:pt idx="0">
                  <c:v>21.810652481314392</c:v>
                </c:pt>
                <c:pt idx="1">
                  <c:v>21.451489686783802</c:v>
                </c:pt>
                <c:pt idx="2">
                  <c:v>19.97870074547391</c:v>
                </c:pt>
                <c:pt idx="3">
                  <c:v>19.488977955911825</c:v>
                </c:pt>
                <c:pt idx="4">
                  <c:v>19.29861849096706</c:v>
                </c:pt>
                <c:pt idx="5">
                  <c:v>19.025653860593167</c:v>
                </c:pt>
                <c:pt idx="6">
                  <c:v>18.814685695609544</c:v>
                </c:pt>
                <c:pt idx="7">
                  <c:v>17.321023157257454</c:v>
                </c:pt>
                <c:pt idx="8">
                  <c:v>16.74921206663665</c:v>
                </c:pt>
                <c:pt idx="9">
                  <c:v>16.721447824412785</c:v>
                </c:pt>
                <c:pt idx="10">
                  <c:v>16.333142290387563</c:v>
                </c:pt>
                <c:pt idx="11">
                  <c:v>16.08224155014863</c:v>
                </c:pt>
                <c:pt idx="12">
                  <c:v>15.86243696806382</c:v>
                </c:pt>
                <c:pt idx="13">
                  <c:v>15.492825009632819</c:v>
                </c:pt>
                <c:pt idx="14">
                  <c:v>14.794288764280209</c:v>
                </c:pt>
              </c:numCache>
            </c:numRef>
          </c:val>
        </c:ser>
        <c:overlap val="100"/>
        <c:axId val="32870061"/>
        <c:axId val="27395094"/>
      </c:bar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775"/>
          <c:y val="0.95925"/>
          <c:w val="0.2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 Natural change and net migration, 1951-2009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55"/>
          <c:w val="0.947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'Data Fig2'!$C$3</c:f>
              <c:strCache>
                <c:ptCount val="1"/>
                <c:pt idx="0">
                  <c:v>Natural change (births - deaths)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Fig2'!$A$5:$A$62</c:f>
              <c:numCache>
                <c:ptCount val="58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</c:numCache>
            </c:numRef>
          </c:cat>
          <c:val>
            <c:numRef>
              <c:f>'Data Fig2'!$C$4:$C$62</c:f>
              <c:numCache>
                <c:ptCount val="59"/>
                <c:pt idx="1">
                  <c:v>28.6</c:v>
                </c:pt>
                <c:pt idx="2">
                  <c:v>30.2</c:v>
                </c:pt>
                <c:pt idx="3">
                  <c:v>31.9</c:v>
                </c:pt>
                <c:pt idx="4">
                  <c:v>29</c:v>
                </c:pt>
                <c:pt idx="5">
                  <c:v>33.7</c:v>
                </c:pt>
                <c:pt idx="6">
                  <c:v>36.9</c:v>
                </c:pt>
                <c:pt idx="7">
                  <c:v>34.6</c:v>
                </c:pt>
                <c:pt idx="8">
                  <c:v>36.4</c:v>
                </c:pt>
                <c:pt idx="9">
                  <c:v>39.7</c:v>
                </c:pt>
                <c:pt idx="10">
                  <c:v>37.6</c:v>
                </c:pt>
                <c:pt idx="11">
                  <c:v>39.1</c:v>
                </c:pt>
                <c:pt idx="12">
                  <c:v>38.2</c:v>
                </c:pt>
                <c:pt idx="13">
                  <c:v>42.3</c:v>
                </c:pt>
                <c:pt idx="14">
                  <c:v>40.6</c:v>
                </c:pt>
                <c:pt idx="15">
                  <c:v>33.2</c:v>
                </c:pt>
                <c:pt idx="16">
                  <c:v>38.1</c:v>
                </c:pt>
                <c:pt idx="17">
                  <c:v>31.9</c:v>
                </c:pt>
                <c:pt idx="18">
                  <c:v>30.3</c:v>
                </c:pt>
                <c:pt idx="19">
                  <c:v>23.3</c:v>
                </c:pt>
                <c:pt idx="20">
                  <c:v>26.1</c:v>
                </c:pt>
                <c:pt idx="21">
                  <c:v>18.8</c:v>
                </c:pt>
                <c:pt idx="22">
                  <c:v>12.4</c:v>
                </c:pt>
                <c:pt idx="23">
                  <c:v>6.8</c:v>
                </c:pt>
                <c:pt idx="24">
                  <c:v>4.6</c:v>
                </c:pt>
                <c:pt idx="25">
                  <c:v>2.7</c:v>
                </c:pt>
                <c:pt idx="26">
                  <c:v>-1.1</c:v>
                </c:pt>
                <c:pt idx="27">
                  <c:v>-1</c:v>
                </c:pt>
                <c:pt idx="28">
                  <c:v>1.8</c:v>
                </c:pt>
                <c:pt idx="29">
                  <c:v>4.3</c:v>
                </c:pt>
                <c:pt idx="30">
                  <c:v>6.6</c:v>
                </c:pt>
                <c:pt idx="31">
                  <c:v>1.5</c:v>
                </c:pt>
                <c:pt idx="32">
                  <c:v>1.8</c:v>
                </c:pt>
                <c:pt idx="33">
                  <c:v>1.4</c:v>
                </c:pt>
                <c:pt idx="34">
                  <c:v>3.7</c:v>
                </c:pt>
                <c:pt idx="35">
                  <c:v>1.6</c:v>
                </c:pt>
                <c:pt idx="36">
                  <c:v>4.7</c:v>
                </c:pt>
                <c:pt idx="37">
                  <c:v>4.9</c:v>
                </c:pt>
                <c:pt idx="38">
                  <c:v>3.1</c:v>
                </c:pt>
                <c:pt idx="39">
                  <c:v>-1.4</c:v>
                </c:pt>
                <c:pt idx="40">
                  <c:v>5.8</c:v>
                </c:pt>
                <c:pt idx="41">
                  <c:v>5.9</c:v>
                </c:pt>
                <c:pt idx="42">
                  <c:v>2.4</c:v>
                </c:pt>
                <c:pt idx="43">
                  <c:v>0.5</c:v>
                </c:pt>
                <c:pt idx="44">
                  <c:v>0.9</c:v>
                </c:pt>
                <c:pt idx="45">
                  <c:v>-2.3</c:v>
                </c:pt>
                <c:pt idx="46">
                  <c:v>0.1</c:v>
                </c:pt>
                <c:pt idx="47">
                  <c:v>-0.5</c:v>
                </c:pt>
                <c:pt idx="48">
                  <c:v>-3.7</c:v>
                </c:pt>
                <c:pt idx="49">
                  <c:v>-5.7</c:v>
                </c:pt>
                <c:pt idx="50">
                  <c:v>-3.9</c:v>
                </c:pt>
                <c:pt idx="51">
                  <c:v>-6.1</c:v>
                </c:pt>
                <c:pt idx="52">
                  <c:v>-6.5</c:v>
                </c:pt>
                <c:pt idx="53">
                  <c:v>-4</c:v>
                </c:pt>
                <c:pt idx="54">
                  <c:v>-2.3</c:v>
                </c:pt>
                <c:pt idx="55">
                  <c:v>-0.3</c:v>
                </c:pt>
                <c:pt idx="56">
                  <c:v>1.076</c:v>
                </c:pt>
                <c:pt idx="57">
                  <c:v>3.947</c:v>
                </c:pt>
                <c:pt idx="58">
                  <c:v>4.585</c:v>
                </c:pt>
              </c:numCache>
            </c:numRef>
          </c:val>
          <c:smooth val="0"/>
        </c:ser>
        <c:ser>
          <c:idx val="1"/>
          <c:order val="1"/>
          <c:tx>
            <c:v>Net Migration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Fig2'!$A$5:$A$62</c:f>
              <c:numCache>
                <c:ptCount val="58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  <c:pt idx="46">
                  <c:v>1998</c:v>
                </c:pt>
                <c:pt idx="47">
                  <c:v>1999</c:v>
                </c:pt>
                <c:pt idx="48">
                  <c:v>2000</c:v>
                </c:pt>
                <c:pt idx="49">
                  <c:v>2001</c:v>
                </c:pt>
                <c:pt idx="50">
                  <c:v>2002</c:v>
                </c:pt>
                <c:pt idx="51">
                  <c:v>2003</c:v>
                </c:pt>
                <c:pt idx="52">
                  <c:v>2004</c:v>
                </c:pt>
                <c:pt idx="53">
                  <c:v>2005</c:v>
                </c:pt>
                <c:pt idx="54">
                  <c:v>2006</c:v>
                </c:pt>
                <c:pt idx="55">
                  <c:v>2007</c:v>
                </c:pt>
                <c:pt idx="56">
                  <c:v>2008</c:v>
                </c:pt>
                <c:pt idx="57">
                  <c:v>2009</c:v>
                </c:pt>
              </c:numCache>
            </c:numRef>
          </c:cat>
          <c:val>
            <c:numRef>
              <c:f>'Data Fig2'!$D$4:$D$62</c:f>
              <c:numCache>
                <c:ptCount val="59"/>
                <c:pt idx="1">
                  <c:v>-29.1</c:v>
                </c:pt>
                <c:pt idx="2">
                  <c:v>-31.3</c:v>
                </c:pt>
                <c:pt idx="3">
                  <c:v>-27</c:v>
                </c:pt>
                <c:pt idx="4">
                  <c:v>-25.1</c:v>
                </c:pt>
                <c:pt idx="5">
                  <c:v>-27.2</c:v>
                </c:pt>
                <c:pt idx="6">
                  <c:v>-33.1</c:v>
                </c:pt>
                <c:pt idx="7">
                  <c:v>-25.4</c:v>
                </c:pt>
                <c:pt idx="8">
                  <c:v>-20.3</c:v>
                </c:pt>
                <c:pt idx="9">
                  <c:v>-28.5</c:v>
                </c:pt>
                <c:pt idx="10">
                  <c:v>-34.6</c:v>
                </c:pt>
                <c:pt idx="11">
                  <c:v>-29</c:v>
                </c:pt>
                <c:pt idx="12">
                  <c:v>-33.9</c:v>
                </c:pt>
                <c:pt idx="13">
                  <c:v>-39.1</c:v>
                </c:pt>
                <c:pt idx="14">
                  <c:v>-39.1</c:v>
                </c:pt>
                <c:pt idx="15">
                  <c:v>-43.2</c:v>
                </c:pt>
                <c:pt idx="16">
                  <c:v>-43.1</c:v>
                </c:pt>
                <c:pt idx="17">
                  <c:v>-32</c:v>
                </c:pt>
                <c:pt idx="18">
                  <c:v>-23.9</c:v>
                </c:pt>
                <c:pt idx="19">
                  <c:v>-20.1</c:v>
                </c:pt>
                <c:pt idx="20">
                  <c:v>-21.7</c:v>
                </c:pt>
                <c:pt idx="21">
                  <c:v>-27.6</c:v>
                </c:pt>
                <c:pt idx="22">
                  <c:v>-10.7</c:v>
                </c:pt>
                <c:pt idx="23">
                  <c:v>-2</c:v>
                </c:pt>
                <c:pt idx="24">
                  <c:v>-19</c:v>
                </c:pt>
                <c:pt idx="25">
                  <c:v>-4.8</c:v>
                </c:pt>
                <c:pt idx="26">
                  <c:v>-9.8</c:v>
                </c:pt>
                <c:pt idx="27">
                  <c:v>-16.3</c:v>
                </c:pt>
                <c:pt idx="28">
                  <c:v>-14.6</c:v>
                </c:pt>
                <c:pt idx="29">
                  <c:v>-16.3</c:v>
                </c:pt>
                <c:pt idx="30">
                  <c:v>-23.1</c:v>
                </c:pt>
                <c:pt idx="31">
                  <c:v>-16.85</c:v>
                </c:pt>
                <c:pt idx="32">
                  <c:v>-19.72</c:v>
                </c:pt>
                <c:pt idx="33">
                  <c:v>-12.04</c:v>
                </c:pt>
                <c:pt idx="34">
                  <c:v>-14.99</c:v>
                </c:pt>
                <c:pt idx="35">
                  <c:v>-17.63</c:v>
                </c:pt>
                <c:pt idx="36">
                  <c:v>-18.039</c:v>
                </c:pt>
                <c:pt idx="37">
                  <c:v>-27.23</c:v>
                </c:pt>
                <c:pt idx="38">
                  <c:v>-2.907</c:v>
                </c:pt>
                <c:pt idx="39">
                  <c:v>4.985</c:v>
                </c:pt>
                <c:pt idx="40">
                  <c:v>-1.916</c:v>
                </c:pt>
                <c:pt idx="41">
                  <c:v>-1.9</c:v>
                </c:pt>
                <c:pt idx="42">
                  <c:v>4.7</c:v>
                </c:pt>
                <c:pt idx="43">
                  <c:v>9.4</c:v>
                </c:pt>
                <c:pt idx="44">
                  <c:v>2.4</c:v>
                </c:pt>
                <c:pt idx="45">
                  <c:v>-7.2</c:v>
                </c:pt>
                <c:pt idx="46">
                  <c:v>-7.5</c:v>
                </c:pt>
                <c:pt idx="47">
                  <c:v>-5.7</c:v>
                </c:pt>
                <c:pt idx="48">
                  <c:v>-2.2</c:v>
                </c:pt>
                <c:pt idx="49">
                  <c:v>-3.6</c:v>
                </c:pt>
                <c:pt idx="50">
                  <c:v>5.2</c:v>
                </c:pt>
                <c:pt idx="51">
                  <c:v>-3.7</c:v>
                </c:pt>
                <c:pt idx="52">
                  <c:v>8.9</c:v>
                </c:pt>
                <c:pt idx="53">
                  <c:v>26</c:v>
                </c:pt>
                <c:pt idx="54">
                  <c:v>19.3</c:v>
                </c:pt>
                <c:pt idx="55">
                  <c:v>21.2</c:v>
                </c:pt>
                <c:pt idx="56">
                  <c:v>26.811</c:v>
                </c:pt>
                <c:pt idx="57">
                  <c:v>19.953</c:v>
                </c:pt>
                <c:pt idx="58">
                  <c:v>21.671</c:v>
                </c:pt>
              </c:numCache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8230"/>
        <c:crosses val="autoZero"/>
        <c:auto val="1"/>
        <c:lblOffset val="100"/>
        <c:tickLblSkip val="3"/>
        <c:noMultiLvlLbl val="0"/>
      </c:catAx>
      <c:valAx>
        <c:axId val="4722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4825"/>
          <c:w val="0.526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 Estimated population by age and sex, 30 June 2009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5"/>
          <c:w val="0.9595"/>
          <c:h val="0.77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Fig3'!$D$4</c:f>
              <c:strCache>
                <c:ptCount val="1"/>
                <c:pt idx="0">
                  <c:v>Males 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Fig3'!$M$5:$M$95</c:f>
              <c:numCache>
                <c:ptCount val="91"/>
                <c:pt idx="0">
                  <c:v>-30.517</c:v>
                </c:pt>
                <c:pt idx="1">
                  <c:v>-30.517</c:v>
                </c:pt>
                <c:pt idx="2">
                  <c:v>-29.623</c:v>
                </c:pt>
                <c:pt idx="3">
                  <c:v>-28.697</c:v>
                </c:pt>
                <c:pt idx="4">
                  <c:v>-28.671</c:v>
                </c:pt>
                <c:pt idx="5">
                  <c:v>-28.214</c:v>
                </c:pt>
                <c:pt idx="6">
                  <c:v>-27.167</c:v>
                </c:pt>
                <c:pt idx="7">
                  <c:v>-26.57</c:v>
                </c:pt>
                <c:pt idx="8">
                  <c:v>-27.054</c:v>
                </c:pt>
                <c:pt idx="9">
                  <c:v>-28.013</c:v>
                </c:pt>
                <c:pt idx="10">
                  <c:v>-29.208</c:v>
                </c:pt>
                <c:pt idx="11">
                  <c:v>-29.528</c:v>
                </c:pt>
                <c:pt idx="12">
                  <c:v>-30.632</c:v>
                </c:pt>
                <c:pt idx="13">
                  <c:v>-30.31</c:v>
                </c:pt>
                <c:pt idx="14">
                  <c:v>-30.718</c:v>
                </c:pt>
                <c:pt idx="15">
                  <c:v>-31.578</c:v>
                </c:pt>
                <c:pt idx="16">
                  <c:v>-32.573</c:v>
                </c:pt>
                <c:pt idx="17">
                  <c:v>-33.86</c:v>
                </c:pt>
                <c:pt idx="18">
                  <c:v>-34.576</c:v>
                </c:pt>
                <c:pt idx="19">
                  <c:v>-34.388</c:v>
                </c:pt>
                <c:pt idx="20">
                  <c:v>-35.029</c:v>
                </c:pt>
                <c:pt idx="21">
                  <c:v>-36.83</c:v>
                </c:pt>
                <c:pt idx="22">
                  <c:v>-36.693</c:v>
                </c:pt>
                <c:pt idx="23">
                  <c:v>-37.059</c:v>
                </c:pt>
                <c:pt idx="24">
                  <c:v>-37.098</c:v>
                </c:pt>
                <c:pt idx="25">
                  <c:v>-34.901</c:v>
                </c:pt>
                <c:pt idx="26">
                  <c:v>-34.305</c:v>
                </c:pt>
                <c:pt idx="27">
                  <c:v>-34.224</c:v>
                </c:pt>
                <c:pt idx="28">
                  <c:v>-35.531</c:v>
                </c:pt>
                <c:pt idx="29">
                  <c:v>-34.812</c:v>
                </c:pt>
                <c:pt idx="30">
                  <c:v>-32.758</c:v>
                </c:pt>
                <c:pt idx="31">
                  <c:v>-29.522</c:v>
                </c:pt>
                <c:pt idx="32">
                  <c:v>-28.523</c:v>
                </c:pt>
                <c:pt idx="33">
                  <c:v>-29.765</c:v>
                </c:pt>
                <c:pt idx="34">
                  <c:v>-29.669</c:v>
                </c:pt>
                <c:pt idx="35">
                  <c:v>-30.254</c:v>
                </c:pt>
                <c:pt idx="36">
                  <c:v>-32.023</c:v>
                </c:pt>
                <c:pt idx="37">
                  <c:v>-33.667</c:v>
                </c:pt>
                <c:pt idx="38">
                  <c:v>-35.836</c:v>
                </c:pt>
                <c:pt idx="39">
                  <c:v>-35.635</c:v>
                </c:pt>
                <c:pt idx="40">
                  <c:v>-37.093</c:v>
                </c:pt>
                <c:pt idx="41">
                  <c:v>-37.588</c:v>
                </c:pt>
                <c:pt idx="42">
                  <c:v>-38.841</c:v>
                </c:pt>
                <c:pt idx="43">
                  <c:v>-38.047</c:v>
                </c:pt>
                <c:pt idx="44">
                  <c:v>-39.338</c:v>
                </c:pt>
                <c:pt idx="45">
                  <c:v>-39.053</c:v>
                </c:pt>
                <c:pt idx="46">
                  <c:v>-38.659</c:v>
                </c:pt>
                <c:pt idx="47">
                  <c:v>-38.755</c:v>
                </c:pt>
                <c:pt idx="48">
                  <c:v>-37.829</c:v>
                </c:pt>
                <c:pt idx="49">
                  <c:v>-37.094</c:v>
                </c:pt>
                <c:pt idx="50">
                  <c:v>-36.532</c:v>
                </c:pt>
                <c:pt idx="51">
                  <c:v>-35.613</c:v>
                </c:pt>
                <c:pt idx="52">
                  <c:v>-34.892</c:v>
                </c:pt>
                <c:pt idx="53">
                  <c:v>-34.162</c:v>
                </c:pt>
                <c:pt idx="54">
                  <c:v>-32.89</c:v>
                </c:pt>
                <c:pt idx="55">
                  <c:v>-32.571</c:v>
                </c:pt>
                <c:pt idx="56">
                  <c:v>-31.908</c:v>
                </c:pt>
                <c:pt idx="57">
                  <c:v>-30.769</c:v>
                </c:pt>
                <c:pt idx="58">
                  <c:v>-31.206</c:v>
                </c:pt>
                <c:pt idx="59">
                  <c:v>-31.66</c:v>
                </c:pt>
                <c:pt idx="60">
                  <c:v>-32.558</c:v>
                </c:pt>
                <c:pt idx="61">
                  <c:v>-33.373</c:v>
                </c:pt>
                <c:pt idx="62">
                  <c:v>-36.04</c:v>
                </c:pt>
                <c:pt idx="63">
                  <c:v>-27.743</c:v>
                </c:pt>
                <c:pt idx="64">
                  <c:v>-26.145</c:v>
                </c:pt>
                <c:pt idx="65">
                  <c:v>-26.627</c:v>
                </c:pt>
                <c:pt idx="66">
                  <c:v>-25.31</c:v>
                </c:pt>
                <c:pt idx="67">
                  <c:v>-23.22</c:v>
                </c:pt>
                <c:pt idx="68">
                  <c:v>-21.481</c:v>
                </c:pt>
                <c:pt idx="69">
                  <c:v>-21.978</c:v>
                </c:pt>
                <c:pt idx="70">
                  <c:v>-21.431</c:v>
                </c:pt>
                <c:pt idx="71">
                  <c:v>-20.886</c:v>
                </c:pt>
                <c:pt idx="72">
                  <c:v>-19.635</c:v>
                </c:pt>
                <c:pt idx="73">
                  <c:v>-18.976</c:v>
                </c:pt>
                <c:pt idx="74">
                  <c:v>-17.875</c:v>
                </c:pt>
                <c:pt idx="75">
                  <c:v>-16.513</c:v>
                </c:pt>
                <c:pt idx="76">
                  <c:v>-15.502</c:v>
                </c:pt>
                <c:pt idx="77">
                  <c:v>-15.003</c:v>
                </c:pt>
                <c:pt idx="78">
                  <c:v>-13.903</c:v>
                </c:pt>
                <c:pt idx="79">
                  <c:v>-12.553</c:v>
                </c:pt>
                <c:pt idx="80">
                  <c:v>-11.512</c:v>
                </c:pt>
                <c:pt idx="81">
                  <c:v>-9.925</c:v>
                </c:pt>
                <c:pt idx="82">
                  <c:v>-9.136</c:v>
                </c:pt>
                <c:pt idx="83">
                  <c:v>-8.381</c:v>
                </c:pt>
                <c:pt idx="84">
                  <c:v>-7.197</c:v>
                </c:pt>
                <c:pt idx="85">
                  <c:v>-6.373</c:v>
                </c:pt>
                <c:pt idx="86">
                  <c:v>-5.007</c:v>
                </c:pt>
                <c:pt idx="87">
                  <c:v>-4.519</c:v>
                </c:pt>
                <c:pt idx="88">
                  <c:v>-3.985</c:v>
                </c:pt>
                <c:pt idx="89">
                  <c:v>-3.541</c:v>
                </c:pt>
                <c:pt idx="90">
                  <c:v>-7.912</c:v>
                </c:pt>
              </c:numCache>
            </c:numRef>
          </c:val>
        </c:ser>
        <c:ser>
          <c:idx val="1"/>
          <c:order val="1"/>
          <c:tx>
            <c:strRef>
              <c:f>'Data Fig3'!$E$4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Fig3'!$A$5:$A$95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Fig3'!$E$5:$E$95</c:f>
              <c:numCache>
                <c:ptCount val="91"/>
                <c:pt idx="0">
                  <c:v>29.156</c:v>
                </c:pt>
                <c:pt idx="1">
                  <c:v>29.357</c:v>
                </c:pt>
                <c:pt idx="2">
                  <c:v>28.131</c:v>
                </c:pt>
                <c:pt idx="3">
                  <c:v>27.354</c:v>
                </c:pt>
                <c:pt idx="4">
                  <c:v>26.966</c:v>
                </c:pt>
                <c:pt idx="5">
                  <c:v>26.598</c:v>
                </c:pt>
                <c:pt idx="6">
                  <c:v>26.089</c:v>
                </c:pt>
                <c:pt idx="7">
                  <c:v>25.778</c:v>
                </c:pt>
                <c:pt idx="8">
                  <c:v>26.397</c:v>
                </c:pt>
                <c:pt idx="9">
                  <c:v>26.165</c:v>
                </c:pt>
                <c:pt idx="10">
                  <c:v>27.645</c:v>
                </c:pt>
                <c:pt idx="11">
                  <c:v>28.39</c:v>
                </c:pt>
                <c:pt idx="12">
                  <c:v>28.882</c:v>
                </c:pt>
                <c:pt idx="13">
                  <c:v>28.854</c:v>
                </c:pt>
                <c:pt idx="14">
                  <c:v>29.276</c:v>
                </c:pt>
                <c:pt idx="15">
                  <c:v>30.285</c:v>
                </c:pt>
                <c:pt idx="16">
                  <c:v>31.096</c:v>
                </c:pt>
                <c:pt idx="17">
                  <c:v>32.278</c:v>
                </c:pt>
                <c:pt idx="18">
                  <c:v>32.646</c:v>
                </c:pt>
                <c:pt idx="19">
                  <c:v>32.77</c:v>
                </c:pt>
                <c:pt idx="20">
                  <c:v>33.685</c:v>
                </c:pt>
                <c:pt idx="21">
                  <c:v>35.323</c:v>
                </c:pt>
                <c:pt idx="22">
                  <c:v>35.762</c:v>
                </c:pt>
                <c:pt idx="23">
                  <c:v>35.668</c:v>
                </c:pt>
                <c:pt idx="24">
                  <c:v>35.75</c:v>
                </c:pt>
                <c:pt idx="25">
                  <c:v>33.749</c:v>
                </c:pt>
                <c:pt idx="26">
                  <c:v>33.443</c:v>
                </c:pt>
                <c:pt idx="27">
                  <c:v>33.543</c:v>
                </c:pt>
                <c:pt idx="28">
                  <c:v>34.091</c:v>
                </c:pt>
                <c:pt idx="29">
                  <c:v>33.549</c:v>
                </c:pt>
                <c:pt idx="30">
                  <c:v>31.605</c:v>
                </c:pt>
                <c:pt idx="31">
                  <c:v>29.727</c:v>
                </c:pt>
                <c:pt idx="32">
                  <c:v>28.608</c:v>
                </c:pt>
                <c:pt idx="33">
                  <c:v>30.812</c:v>
                </c:pt>
                <c:pt idx="34">
                  <c:v>31.545</c:v>
                </c:pt>
                <c:pt idx="35">
                  <c:v>32.002</c:v>
                </c:pt>
                <c:pt idx="36">
                  <c:v>34.277</c:v>
                </c:pt>
                <c:pt idx="37">
                  <c:v>36.937</c:v>
                </c:pt>
                <c:pt idx="38">
                  <c:v>38.877</c:v>
                </c:pt>
                <c:pt idx="39">
                  <c:v>38.771</c:v>
                </c:pt>
                <c:pt idx="40">
                  <c:v>40.066</c:v>
                </c:pt>
                <c:pt idx="41">
                  <c:v>41.23</c:v>
                </c:pt>
                <c:pt idx="42">
                  <c:v>41.435</c:v>
                </c:pt>
                <c:pt idx="43">
                  <c:v>41.56</c:v>
                </c:pt>
                <c:pt idx="44">
                  <c:v>42.533</c:v>
                </c:pt>
                <c:pt idx="45">
                  <c:v>42.795</c:v>
                </c:pt>
                <c:pt idx="46">
                  <c:v>42.406</c:v>
                </c:pt>
                <c:pt idx="47">
                  <c:v>41.052</c:v>
                </c:pt>
                <c:pt idx="48">
                  <c:v>40.539</c:v>
                </c:pt>
                <c:pt idx="49">
                  <c:v>39.382</c:v>
                </c:pt>
                <c:pt idx="50">
                  <c:v>39.07</c:v>
                </c:pt>
                <c:pt idx="51">
                  <c:v>38.153</c:v>
                </c:pt>
                <c:pt idx="52">
                  <c:v>37.004</c:v>
                </c:pt>
                <c:pt idx="53">
                  <c:v>35.672</c:v>
                </c:pt>
                <c:pt idx="54">
                  <c:v>34.454</c:v>
                </c:pt>
                <c:pt idx="55">
                  <c:v>33.937</c:v>
                </c:pt>
                <c:pt idx="56">
                  <c:v>33.26</c:v>
                </c:pt>
                <c:pt idx="57">
                  <c:v>32.148</c:v>
                </c:pt>
                <c:pt idx="58">
                  <c:v>32.761</c:v>
                </c:pt>
                <c:pt idx="59">
                  <c:v>32.954</c:v>
                </c:pt>
                <c:pt idx="60">
                  <c:v>33.976</c:v>
                </c:pt>
                <c:pt idx="61">
                  <c:v>35.006</c:v>
                </c:pt>
                <c:pt idx="62">
                  <c:v>38.109</c:v>
                </c:pt>
                <c:pt idx="63">
                  <c:v>29.064</c:v>
                </c:pt>
                <c:pt idx="64">
                  <c:v>28.178</c:v>
                </c:pt>
                <c:pt idx="65">
                  <c:v>28.622</c:v>
                </c:pt>
                <c:pt idx="66">
                  <c:v>28.321</c:v>
                </c:pt>
                <c:pt idx="67">
                  <c:v>26.224</c:v>
                </c:pt>
                <c:pt idx="68">
                  <c:v>24.806</c:v>
                </c:pt>
                <c:pt idx="69">
                  <c:v>25.524</c:v>
                </c:pt>
                <c:pt idx="70">
                  <c:v>24.943</c:v>
                </c:pt>
                <c:pt idx="71">
                  <c:v>24.439</c:v>
                </c:pt>
                <c:pt idx="72">
                  <c:v>23.703</c:v>
                </c:pt>
                <c:pt idx="73">
                  <c:v>23.391</c:v>
                </c:pt>
                <c:pt idx="74">
                  <c:v>22.599</c:v>
                </c:pt>
                <c:pt idx="75">
                  <c:v>21.433</c:v>
                </c:pt>
                <c:pt idx="76">
                  <c:v>20.585</c:v>
                </c:pt>
                <c:pt idx="77">
                  <c:v>20.535</c:v>
                </c:pt>
                <c:pt idx="78">
                  <c:v>19.619</c:v>
                </c:pt>
                <c:pt idx="79">
                  <c:v>18.603</c:v>
                </c:pt>
                <c:pt idx="80">
                  <c:v>17.352</c:v>
                </c:pt>
                <c:pt idx="81">
                  <c:v>15.543</c:v>
                </c:pt>
                <c:pt idx="82">
                  <c:v>14.716</c:v>
                </c:pt>
                <c:pt idx="83">
                  <c:v>14.29</c:v>
                </c:pt>
                <c:pt idx="84">
                  <c:v>12.703</c:v>
                </c:pt>
                <c:pt idx="85">
                  <c:v>11.756</c:v>
                </c:pt>
                <c:pt idx="86">
                  <c:v>10.301</c:v>
                </c:pt>
                <c:pt idx="87">
                  <c:v>9.543</c:v>
                </c:pt>
                <c:pt idx="88">
                  <c:v>8.806</c:v>
                </c:pt>
                <c:pt idx="89">
                  <c:v>8.131</c:v>
                </c:pt>
                <c:pt idx="90">
                  <c:v>23.643</c:v>
                </c:pt>
              </c:numCache>
            </c:numRef>
          </c:val>
        </c:ser>
        <c:overlap val="100"/>
        <c:gapWidth val="0"/>
        <c:axId val="22400887"/>
        <c:axId val="281392"/>
      </c:barChart>
      <c:catAx>
        <c:axId val="22400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92"/>
        <c:crosses val="autoZero"/>
        <c:auto val="1"/>
        <c:lblOffset val="100"/>
        <c:tickLblSkip val="5"/>
        <c:noMultiLvlLbl val="0"/>
      </c:catAx>
      <c:valAx>
        <c:axId val="281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0.04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35"/>
          <c:y val="0.9195"/>
          <c:w val="0.26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  The changing age structure of Scotland's population, 1999-2009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3"/>
          <c:w val="0.953"/>
          <c:h val="0.7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Fig4'!$A$4:$A$5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Fig4'!$C$5:$H$5</c:f>
              <c:numCache>
                <c:ptCount val="6"/>
                <c:pt idx="0">
                  <c:v>995.396</c:v>
                </c:pt>
                <c:pt idx="1">
                  <c:v>909.069</c:v>
                </c:pt>
                <c:pt idx="2">
                  <c:v>1158.709</c:v>
                </c:pt>
                <c:pt idx="3">
                  <c:v>951.334</c:v>
                </c:pt>
                <c:pt idx="4">
                  <c:v>706.79</c:v>
                </c:pt>
                <c:pt idx="5">
                  <c:v>350.652</c:v>
                </c:pt>
              </c:numCache>
            </c:numRef>
          </c:val>
        </c:ser>
        <c:ser>
          <c:idx val="0"/>
          <c:order val="1"/>
          <c:tx>
            <c:strRef>
              <c:f>'Data Fig4'!$A$6:$A$7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Fig4'!$C$3:$H$3</c:f>
              <c:strCache>
                <c:ptCount val="6"/>
                <c:pt idx="0">
                  <c:v>0-15</c:v>
                </c:pt>
                <c:pt idx="1">
                  <c:v>16-29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 &amp; Over</c:v>
                </c:pt>
              </c:strCache>
            </c:strRef>
          </c:cat>
          <c:val>
            <c:numRef>
              <c:f>'Data Fig4'!$C$7:$H$7</c:f>
              <c:numCache>
                <c:ptCount val="6"/>
                <c:pt idx="0">
                  <c:v>912.34</c:v>
                </c:pt>
                <c:pt idx="1">
                  <c:v>965.232</c:v>
                </c:pt>
                <c:pt idx="2">
                  <c:v>1048.544</c:v>
                </c:pt>
                <c:pt idx="3">
                  <c:v>1079.18</c:v>
                </c:pt>
                <c:pt idx="4">
                  <c:v>790.183</c:v>
                </c:pt>
                <c:pt idx="5">
                  <c:v>398.521</c:v>
                </c:pt>
              </c:numCache>
            </c:numRef>
          </c:val>
        </c:ser>
        <c:gapWidth val="70"/>
        <c:axId val="2532529"/>
        <c:axId val="22792762"/>
      </c:bar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35"/>
          <c:y val="0.94625"/>
          <c:w val="0.158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5a  Origin of in-migrants by Council areas, 2008-2009, 
(ranked by increasing percentage of migrants from within Scotland)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175"/>
          <c:w val="0.9765"/>
          <c:h val="0.80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5b'!$B$4</c:f>
              <c:strCache>
                <c:ptCount val="1"/>
                <c:pt idx="0">
                  <c:v>Within Scotland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Shetland Islands</c:v>
                </c:pt>
                <c:pt idx="5">
                  <c:v>Orkney Islands</c:v>
                </c:pt>
                <c:pt idx="6">
                  <c:v>Perth &amp; Kinross</c:v>
                </c:pt>
                <c:pt idx="7">
                  <c:v>Fife</c:v>
                </c:pt>
                <c:pt idx="8">
                  <c:v>Moray</c:v>
                </c:pt>
                <c:pt idx="9">
                  <c:v>Highland</c:v>
                </c:pt>
                <c:pt idx="10">
                  <c:v>Dundee City</c:v>
                </c:pt>
                <c:pt idx="11">
                  <c:v>Scottish Borders</c:v>
                </c:pt>
                <c:pt idx="12">
                  <c:v>Argyll &amp; Bute</c:v>
                </c:pt>
                <c:pt idx="13">
                  <c:v>Stirling</c:v>
                </c:pt>
                <c:pt idx="14">
                  <c:v>Eilean Siar</c:v>
                </c:pt>
                <c:pt idx="15">
                  <c:v>Aberdeenshire</c:v>
                </c:pt>
                <c:pt idx="16">
                  <c:v>Inverclyde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Angus</c:v>
                </c:pt>
                <c:pt idx="20">
                  <c:v>North Ayrshire</c:v>
                </c:pt>
                <c:pt idx="21">
                  <c:v>East Lothian</c:v>
                </c:pt>
                <c:pt idx="22">
                  <c:v>Clackmannanshire</c:v>
                </c:pt>
                <c:pt idx="23">
                  <c:v>Falkirk</c:v>
                </c:pt>
                <c:pt idx="24">
                  <c:v>North Lanarkshire</c:v>
                </c:pt>
                <c:pt idx="25">
                  <c:v>Renfrewshire</c:v>
                </c:pt>
                <c:pt idx="26">
                  <c:v>South Lanarkshire</c:v>
                </c:pt>
                <c:pt idx="27">
                  <c:v>East Ayrshire</c:v>
                </c:pt>
                <c:pt idx="28">
                  <c:v>West Dunbartonshire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5b'!$B$6:$B$37</c:f>
              <c:numCache>
                <c:ptCount val="32"/>
                <c:pt idx="0">
                  <c:v>37.17403239088663</c:v>
                </c:pt>
                <c:pt idx="1">
                  <c:v>40.54054054054054</c:v>
                </c:pt>
                <c:pt idx="2">
                  <c:v>41.14791547687036</c:v>
                </c:pt>
                <c:pt idx="3">
                  <c:v>47.081698904369</c:v>
                </c:pt>
                <c:pt idx="4">
                  <c:v>47.76119402985074</c:v>
                </c:pt>
                <c:pt idx="5">
                  <c:v>49.43820224719101</c:v>
                </c:pt>
                <c:pt idx="6">
                  <c:v>50.160163075131045</c:v>
                </c:pt>
                <c:pt idx="7">
                  <c:v>50.288095027036604</c:v>
                </c:pt>
                <c:pt idx="8">
                  <c:v>50.53635280095352</c:v>
                </c:pt>
                <c:pt idx="9">
                  <c:v>51.14437708771496</c:v>
                </c:pt>
                <c:pt idx="10">
                  <c:v>52.52906976744186</c:v>
                </c:pt>
                <c:pt idx="11">
                  <c:v>52.89754288363467</c:v>
                </c:pt>
                <c:pt idx="12">
                  <c:v>53.45407503234153</c:v>
                </c:pt>
                <c:pt idx="13">
                  <c:v>59.084256742630146</c:v>
                </c:pt>
                <c:pt idx="14">
                  <c:v>61.77685950413223</c:v>
                </c:pt>
                <c:pt idx="15">
                  <c:v>62.69395097818754</c:v>
                </c:pt>
                <c:pt idx="16">
                  <c:v>64.51612903225806</c:v>
                </c:pt>
                <c:pt idx="17">
                  <c:v>64.70588235294117</c:v>
                </c:pt>
                <c:pt idx="18">
                  <c:v>64.88791906367784</c:v>
                </c:pt>
                <c:pt idx="19">
                  <c:v>67.4013921113689</c:v>
                </c:pt>
                <c:pt idx="20">
                  <c:v>69.29242675511333</c:v>
                </c:pt>
                <c:pt idx="21">
                  <c:v>69.31015752308528</c:v>
                </c:pt>
                <c:pt idx="22">
                  <c:v>69.83938132064247</c:v>
                </c:pt>
                <c:pt idx="23">
                  <c:v>70.27169612239514</c:v>
                </c:pt>
                <c:pt idx="24">
                  <c:v>70.37773359840955</c:v>
                </c:pt>
                <c:pt idx="25">
                  <c:v>70.3962703962704</c:v>
                </c:pt>
                <c:pt idx="26">
                  <c:v>73.82095801009729</c:v>
                </c:pt>
                <c:pt idx="27">
                  <c:v>74.28571428571429</c:v>
                </c:pt>
                <c:pt idx="28">
                  <c:v>74.76475620188195</c:v>
                </c:pt>
                <c:pt idx="29">
                  <c:v>78.42514124293785</c:v>
                </c:pt>
                <c:pt idx="30">
                  <c:v>79.3385922330097</c:v>
                </c:pt>
                <c:pt idx="31">
                  <c:v>83.55329949238579</c:v>
                </c:pt>
              </c:numCache>
            </c:numRef>
          </c:val>
        </c:ser>
        <c:ser>
          <c:idx val="1"/>
          <c:order val="1"/>
          <c:tx>
            <c:strRef>
              <c:f>'Data Fig 5a &amp; Fig 5b'!$C$4</c:f>
              <c:strCache>
                <c:ptCount val="1"/>
                <c:pt idx="0">
                  <c:v>Rest of UK*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Shetland Islands</c:v>
                </c:pt>
                <c:pt idx="5">
                  <c:v>Orkney Islands</c:v>
                </c:pt>
                <c:pt idx="6">
                  <c:v>Perth &amp; Kinross</c:v>
                </c:pt>
                <c:pt idx="7">
                  <c:v>Fife</c:v>
                </c:pt>
                <c:pt idx="8">
                  <c:v>Moray</c:v>
                </c:pt>
                <c:pt idx="9">
                  <c:v>Highland</c:v>
                </c:pt>
                <c:pt idx="10">
                  <c:v>Dundee City</c:v>
                </c:pt>
                <c:pt idx="11">
                  <c:v>Scottish Borders</c:v>
                </c:pt>
                <c:pt idx="12">
                  <c:v>Argyll &amp; Bute</c:v>
                </c:pt>
                <c:pt idx="13">
                  <c:v>Stirling</c:v>
                </c:pt>
                <c:pt idx="14">
                  <c:v>Eilean Siar</c:v>
                </c:pt>
                <c:pt idx="15">
                  <c:v>Aberdeenshire</c:v>
                </c:pt>
                <c:pt idx="16">
                  <c:v>Inverclyde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Angus</c:v>
                </c:pt>
                <c:pt idx="20">
                  <c:v>North Ayrshire</c:v>
                </c:pt>
                <c:pt idx="21">
                  <c:v>East Lothian</c:v>
                </c:pt>
                <c:pt idx="22">
                  <c:v>Clackmannanshire</c:v>
                </c:pt>
                <c:pt idx="23">
                  <c:v>Falkirk</c:v>
                </c:pt>
                <c:pt idx="24">
                  <c:v>North Lanarkshire</c:v>
                </c:pt>
                <c:pt idx="25">
                  <c:v>Renfrewshire</c:v>
                </c:pt>
                <c:pt idx="26">
                  <c:v>South Lanarkshire</c:v>
                </c:pt>
                <c:pt idx="27">
                  <c:v>East Ayrshire</c:v>
                </c:pt>
                <c:pt idx="28">
                  <c:v>West Dunbartonshire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5b'!$C$6:$C$37</c:f>
              <c:numCache>
                <c:ptCount val="32"/>
                <c:pt idx="0">
                  <c:v>28.29398847104035</c:v>
                </c:pt>
                <c:pt idx="1">
                  <c:v>50.782361308677096</c:v>
                </c:pt>
                <c:pt idx="2">
                  <c:v>19.33894917190177</c:v>
                </c:pt>
                <c:pt idx="3">
                  <c:v>20.65467333964561</c:v>
                </c:pt>
                <c:pt idx="4">
                  <c:v>34.82587064676617</c:v>
                </c:pt>
                <c:pt idx="5">
                  <c:v>44.241573033707866</c:v>
                </c:pt>
                <c:pt idx="6">
                  <c:v>20.355270821199767</c:v>
                </c:pt>
                <c:pt idx="7">
                  <c:v>29.598439854622814</c:v>
                </c:pt>
                <c:pt idx="8">
                  <c:v>37.87246722288439</c:v>
                </c:pt>
                <c:pt idx="9">
                  <c:v>33.76221699863912</c:v>
                </c:pt>
                <c:pt idx="10">
                  <c:v>20.872093023255815</c:v>
                </c:pt>
                <c:pt idx="11">
                  <c:v>35.720908669448306</c:v>
                </c:pt>
                <c:pt idx="12">
                  <c:v>35.70504527813713</c:v>
                </c:pt>
                <c:pt idx="13">
                  <c:v>21.827305038678656</c:v>
                </c:pt>
                <c:pt idx="14">
                  <c:v>30.785123966942145</c:v>
                </c:pt>
                <c:pt idx="15">
                  <c:v>21.452664717787272</c:v>
                </c:pt>
                <c:pt idx="16">
                  <c:v>23.93098274568642</c:v>
                </c:pt>
                <c:pt idx="17">
                  <c:v>27.850571508224142</c:v>
                </c:pt>
                <c:pt idx="18">
                  <c:v>17.258480460226146</c:v>
                </c:pt>
                <c:pt idx="19">
                  <c:v>19.924593967517403</c:v>
                </c:pt>
                <c:pt idx="20">
                  <c:v>24.90326147042565</c:v>
                </c:pt>
                <c:pt idx="21">
                  <c:v>19.28299837045084</c:v>
                </c:pt>
                <c:pt idx="22">
                  <c:v>20.52349791790601</c:v>
                </c:pt>
                <c:pt idx="23">
                  <c:v>17.19862833025587</c:v>
                </c:pt>
                <c:pt idx="24">
                  <c:v>17.580232888383982</c:v>
                </c:pt>
                <c:pt idx="25">
                  <c:v>16.528925619834713</c:v>
                </c:pt>
                <c:pt idx="26">
                  <c:v>17.805688954562246</c:v>
                </c:pt>
                <c:pt idx="27">
                  <c:v>22.565597667638485</c:v>
                </c:pt>
                <c:pt idx="28">
                  <c:v>17.236954662104363</c:v>
                </c:pt>
                <c:pt idx="29">
                  <c:v>15.324858757062145</c:v>
                </c:pt>
                <c:pt idx="30">
                  <c:v>14.987864077669903</c:v>
                </c:pt>
                <c:pt idx="31">
                  <c:v>11.641285956006769</c:v>
                </c:pt>
              </c:numCache>
            </c:numRef>
          </c:val>
        </c:ser>
        <c:ser>
          <c:idx val="2"/>
          <c:order val="2"/>
          <c:tx>
            <c:strRef>
              <c:f>'Data Fig 5a &amp; Fig 5b'!$D$4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5b'!$A$6:$A$37</c:f>
              <c:strCache>
                <c:ptCount val="32"/>
                <c:pt idx="0">
                  <c:v>Edinburgh, City of</c:v>
                </c:pt>
                <c:pt idx="1">
                  <c:v>Dumfries &amp; Galloway</c:v>
                </c:pt>
                <c:pt idx="2">
                  <c:v>Aberdeen City</c:v>
                </c:pt>
                <c:pt idx="3">
                  <c:v>Glasgow City**</c:v>
                </c:pt>
                <c:pt idx="4">
                  <c:v>Shetland Islands</c:v>
                </c:pt>
                <c:pt idx="5">
                  <c:v>Orkney Islands</c:v>
                </c:pt>
                <c:pt idx="6">
                  <c:v>Perth &amp; Kinross</c:v>
                </c:pt>
                <c:pt idx="7">
                  <c:v>Fife</c:v>
                </c:pt>
                <c:pt idx="8">
                  <c:v>Moray</c:v>
                </c:pt>
                <c:pt idx="9">
                  <c:v>Highland</c:v>
                </c:pt>
                <c:pt idx="10">
                  <c:v>Dundee City</c:v>
                </c:pt>
                <c:pt idx="11">
                  <c:v>Scottish Borders</c:v>
                </c:pt>
                <c:pt idx="12">
                  <c:v>Argyll &amp; Bute</c:v>
                </c:pt>
                <c:pt idx="13">
                  <c:v>Stirling</c:v>
                </c:pt>
                <c:pt idx="14">
                  <c:v>Eilean Siar</c:v>
                </c:pt>
                <c:pt idx="15">
                  <c:v>Aberdeenshire</c:v>
                </c:pt>
                <c:pt idx="16">
                  <c:v>Inverclyde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Angus</c:v>
                </c:pt>
                <c:pt idx="20">
                  <c:v>North Ayrshire</c:v>
                </c:pt>
                <c:pt idx="21">
                  <c:v>East Lothian</c:v>
                </c:pt>
                <c:pt idx="22">
                  <c:v>Clackmannanshire</c:v>
                </c:pt>
                <c:pt idx="23">
                  <c:v>Falkirk</c:v>
                </c:pt>
                <c:pt idx="24">
                  <c:v>North Lanarkshire</c:v>
                </c:pt>
                <c:pt idx="25">
                  <c:v>Renfrewshire</c:v>
                </c:pt>
                <c:pt idx="26">
                  <c:v>South Lanarkshire</c:v>
                </c:pt>
                <c:pt idx="27">
                  <c:v>East Ayrshire</c:v>
                </c:pt>
                <c:pt idx="28">
                  <c:v>West Dunbartonshire</c:v>
                </c:pt>
                <c:pt idx="29">
                  <c:v>Midlothian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5b'!$D$6:$D$37</c:f>
              <c:numCache>
                <c:ptCount val="32"/>
                <c:pt idx="0">
                  <c:v>34.53197913807301</c:v>
                </c:pt>
                <c:pt idx="1">
                  <c:v>8.677098150782362</c:v>
                </c:pt>
                <c:pt idx="2">
                  <c:v>39.51313535122787</c:v>
                </c:pt>
                <c:pt idx="3">
                  <c:v>32.26362775598539</c:v>
                </c:pt>
                <c:pt idx="4">
                  <c:v>17.412935323383085</c:v>
                </c:pt>
                <c:pt idx="5">
                  <c:v>6.320224719101124</c:v>
                </c:pt>
                <c:pt idx="6">
                  <c:v>29.48456610366919</c:v>
                </c:pt>
                <c:pt idx="7">
                  <c:v>20.113465118340574</c:v>
                </c:pt>
                <c:pt idx="8">
                  <c:v>11.591179976162097</c:v>
                </c:pt>
                <c:pt idx="9">
                  <c:v>15.093405913645924</c:v>
                </c:pt>
                <c:pt idx="10">
                  <c:v>26.598837209302324</c:v>
                </c:pt>
                <c:pt idx="11">
                  <c:v>11.381548446917014</c:v>
                </c:pt>
                <c:pt idx="12">
                  <c:v>10.840879689521346</c:v>
                </c:pt>
                <c:pt idx="13">
                  <c:v>19.0884382186912</c:v>
                </c:pt>
                <c:pt idx="14">
                  <c:v>7.43801652892562</c:v>
                </c:pt>
                <c:pt idx="15">
                  <c:v>15.853384304025187</c:v>
                </c:pt>
                <c:pt idx="16">
                  <c:v>11.552888222055515</c:v>
                </c:pt>
                <c:pt idx="17">
                  <c:v>7.443546138834681</c:v>
                </c:pt>
                <c:pt idx="18">
                  <c:v>17.853600476096013</c:v>
                </c:pt>
                <c:pt idx="19">
                  <c:v>12.674013921113689</c:v>
                </c:pt>
                <c:pt idx="20">
                  <c:v>5.804311774461028</c:v>
                </c:pt>
                <c:pt idx="21">
                  <c:v>11.406844106463879</c:v>
                </c:pt>
                <c:pt idx="22">
                  <c:v>9.637120761451518</c:v>
                </c:pt>
                <c:pt idx="23">
                  <c:v>12.529675547348983</c:v>
                </c:pt>
                <c:pt idx="24">
                  <c:v>12.042033513206475</c:v>
                </c:pt>
                <c:pt idx="25">
                  <c:v>13.074803983894892</c:v>
                </c:pt>
                <c:pt idx="26">
                  <c:v>8.373353035340475</c:v>
                </c:pt>
                <c:pt idx="27">
                  <c:v>3.14868804664723</c:v>
                </c:pt>
                <c:pt idx="28">
                  <c:v>7.998289136013686</c:v>
                </c:pt>
                <c:pt idx="29">
                  <c:v>6.25</c:v>
                </c:pt>
                <c:pt idx="30">
                  <c:v>5.673543689320389</c:v>
                </c:pt>
                <c:pt idx="31">
                  <c:v>4.805414551607445</c:v>
                </c:pt>
              </c:numCache>
            </c:numRef>
          </c:val>
        </c:ser>
        <c:overlap val="100"/>
        <c:axId val="3808267"/>
        <c:axId val="34274404"/>
      </c:bar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in migrants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882"/>
          <c:w val="0.389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5b  Destination of out-migrants by Council areas, 2008-2009, 
(ranked by increasing percentage of migrants to within Scotland)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85"/>
          <c:w val="0.9765"/>
          <c:h val="0.79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 5a &amp; Fig 5b'!$G$4</c:f>
              <c:strCache>
                <c:ptCount val="1"/>
                <c:pt idx="0">
                  <c:v>Within Scotland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5b'!$F$6:$F$37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Fife</c:v>
                </c:pt>
                <c:pt idx="3">
                  <c:v>Scottish Borders</c:v>
                </c:pt>
                <c:pt idx="4">
                  <c:v>Moray</c:v>
                </c:pt>
                <c:pt idx="5">
                  <c:v>Highland</c:v>
                </c:pt>
                <c:pt idx="6">
                  <c:v>Shetland Islands</c:v>
                </c:pt>
                <c:pt idx="7">
                  <c:v>Glasgow City**</c:v>
                </c:pt>
                <c:pt idx="8">
                  <c:v>Argyll &amp; Bute</c:v>
                </c:pt>
                <c:pt idx="9">
                  <c:v>Dundee City</c:v>
                </c:pt>
                <c:pt idx="10">
                  <c:v>Aberdeen City</c:v>
                </c:pt>
                <c:pt idx="11">
                  <c:v>Perth &amp; Kinross</c:v>
                </c:pt>
                <c:pt idx="12">
                  <c:v>South Ayrshire</c:v>
                </c:pt>
                <c:pt idx="13">
                  <c:v>Aberdeenshire</c:v>
                </c:pt>
                <c:pt idx="14">
                  <c:v>Orkney Islands</c:v>
                </c:pt>
                <c:pt idx="15">
                  <c:v>Stirling</c:v>
                </c:pt>
                <c:pt idx="16">
                  <c:v>Inverclyde</c:v>
                </c:pt>
                <c:pt idx="17">
                  <c:v>West Lothian</c:v>
                </c:pt>
                <c:pt idx="18">
                  <c:v>Falkirk</c:v>
                </c:pt>
                <c:pt idx="19">
                  <c:v>South Lanarkshire</c:v>
                </c:pt>
                <c:pt idx="20">
                  <c:v>Eilean Siar</c:v>
                </c:pt>
                <c:pt idx="21">
                  <c:v>East Ayrshire</c:v>
                </c:pt>
                <c:pt idx="22">
                  <c:v>Renfrewshire</c:v>
                </c:pt>
                <c:pt idx="23">
                  <c:v>North Ayrshire</c:v>
                </c:pt>
                <c:pt idx="24">
                  <c:v>Angus</c:v>
                </c:pt>
                <c:pt idx="25">
                  <c:v>East Lothian</c:v>
                </c:pt>
                <c:pt idx="26">
                  <c:v>North Lanarkshire</c:v>
                </c:pt>
                <c:pt idx="27">
                  <c:v>Clackmannanshire</c:v>
                </c:pt>
                <c:pt idx="28">
                  <c:v>Midlothian</c:v>
                </c:pt>
                <c:pt idx="29">
                  <c:v>West Dunbartonshire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5b'!$G$6:$G$37</c:f>
              <c:numCache>
                <c:ptCount val="32"/>
                <c:pt idx="0">
                  <c:v>44.734876773711726</c:v>
                </c:pt>
                <c:pt idx="1">
                  <c:v>48.434255336822</c:v>
                </c:pt>
                <c:pt idx="2">
                  <c:v>53.55979065863533</c:v>
                </c:pt>
                <c:pt idx="3">
                  <c:v>53.640040444893835</c:v>
                </c:pt>
                <c:pt idx="4">
                  <c:v>56.34535367545076</c:v>
                </c:pt>
                <c:pt idx="5">
                  <c:v>57.83321454027085</c:v>
                </c:pt>
                <c:pt idx="6">
                  <c:v>58.86075949367089</c:v>
                </c:pt>
                <c:pt idx="7">
                  <c:v>59.41599661447313</c:v>
                </c:pt>
                <c:pt idx="8">
                  <c:v>59.775561097256855</c:v>
                </c:pt>
                <c:pt idx="9">
                  <c:v>60.951910408432155</c:v>
                </c:pt>
                <c:pt idx="10">
                  <c:v>60.976267529665584</c:v>
                </c:pt>
                <c:pt idx="11">
                  <c:v>61.083743842364534</c:v>
                </c:pt>
                <c:pt idx="12">
                  <c:v>64.01162790697674</c:v>
                </c:pt>
                <c:pt idx="13">
                  <c:v>65.38151531434713</c:v>
                </c:pt>
                <c:pt idx="14">
                  <c:v>65.76862123613311</c:v>
                </c:pt>
                <c:pt idx="15">
                  <c:v>66.25477420804313</c:v>
                </c:pt>
                <c:pt idx="16">
                  <c:v>66.70553935860059</c:v>
                </c:pt>
                <c:pt idx="17">
                  <c:v>66.80219556820492</c:v>
                </c:pt>
                <c:pt idx="18">
                  <c:v>68.30085261875762</c:v>
                </c:pt>
                <c:pt idx="19">
                  <c:v>68.80927291886196</c:v>
                </c:pt>
                <c:pt idx="20">
                  <c:v>68.96929824561403</c:v>
                </c:pt>
                <c:pt idx="21">
                  <c:v>69.154068832422</c:v>
                </c:pt>
                <c:pt idx="22">
                  <c:v>69.55472691379688</c:v>
                </c:pt>
                <c:pt idx="23">
                  <c:v>69.60375391032325</c:v>
                </c:pt>
                <c:pt idx="24">
                  <c:v>70.00298775022408</c:v>
                </c:pt>
                <c:pt idx="25">
                  <c:v>70.08291873963516</c:v>
                </c:pt>
                <c:pt idx="26">
                  <c:v>70.27141645462255</c:v>
                </c:pt>
                <c:pt idx="27">
                  <c:v>70.4326923076923</c:v>
                </c:pt>
                <c:pt idx="28">
                  <c:v>71.97965239508267</c:v>
                </c:pt>
                <c:pt idx="29">
                  <c:v>74.0392826643894</c:v>
                </c:pt>
                <c:pt idx="30">
                  <c:v>77.77777777777779</c:v>
                </c:pt>
                <c:pt idx="31">
                  <c:v>79.97950119576358</c:v>
                </c:pt>
              </c:numCache>
            </c:numRef>
          </c:val>
        </c:ser>
        <c:ser>
          <c:idx val="1"/>
          <c:order val="1"/>
          <c:tx>
            <c:strRef>
              <c:f>'Data Fig 5a &amp; Fig 5b'!$H$4</c:f>
              <c:strCache>
                <c:ptCount val="1"/>
                <c:pt idx="0">
                  <c:v>Rest of UK*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5b'!$F$6:$F$37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Fife</c:v>
                </c:pt>
                <c:pt idx="3">
                  <c:v>Scottish Borders</c:v>
                </c:pt>
                <c:pt idx="4">
                  <c:v>Moray</c:v>
                </c:pt>
                <c:pt idx="5">
                  <c:v>Highland</c:v>
                </c:pt>
                <c:pt idx="6">
                  <c:v>Shetland Islands</c:v>
                </c:pt>
                <c:pt idx="7">
                  <c:v>Glasgow City**</c:v>
                </c:pt>
                <c:pt idx="8">
                  <c:v>Argyll &amp; Bute</c:v>
                </c:pt>
                <c:pt idx="9">
                  <c:v>Dundee City</c:v>
                </c:pt>
                <c:pt idx="10">
                  <c:v>Aberdeen City</c:v>
                </c:pt>
                <c:pt idx="11">
                  <c:v>Perth &amp; Kinross</c:v>
                </c:pt>
                <c:pt idx="12">
                  <c:v>South Ayrshire</c:v>
                </c:pt>
                <c:pt idx="13">
                  <c:v>Aberdeenshire</c:v>
                </c:pt>
                <c:pt idx="14">
                  <c:v>Orkney Islands</c:v>
                </c:pt>
                <c:pt idx="15">
                  <c:v>Stirling</c:v>
                </c:pt>
                <c:pt idx="16">
                  <c:v>Inverclyde</c:v>
                </c:pt>
                <c:pt idx="17">
                  <c:v>West Lothian</c:v>
                </c:pt>
                <c:pt idx="18">
                  <c:v>Falkirk</c:v>
                </c:pt>
                <c:pt idx="19">
                  <c:v>South Lanarkshire</c:v>
                </c:pt>
                <c:pt idx="20">
                  <c:v>Eilean Siar</c:v>
                </c:pt>
                <c:pt idx="21">
                  <c:v>East Ayrshire</c:v>
                </c:pt>
                <c:pt idx="22">
                  <c:v>Renfrewshire</c:v>
                </c:pt>
                <c:pt idx="23">
                  <c:v>North Ayrshire</c:v>
                </c:pt>
                <c:pt idx="24">
                  <c:v>Angus</c:v>
                </c:pt>
                <c:pt idx="25">
                  <c:v>East Lothian</c:v>
                </c:pt>
                <c:pt idx="26">
                  <c:v>North Lanarkshire</c:v>
                </c:pt>
                <c:pt idx="27">
                  <c:v>Clackmannanshire</c:v>
                </c:pt>
                <c:pt idx="28">
                  <c:v>Midlothian</c:v>
                </c:pt>
                <c:pt idx="29">
                  <c:v>West Dunbartonshire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5b'!$H$6:$H$37</c:f>
              <c:numCache>
                <c:ptCount val="32"/>
                <c:pt idx="0">
                  <c:v>40.02987303958177</c:v>
                </c:pt>
                <c:pt idx="1">
                  <c:v>32.768502367306255</c:v>
                </c:pt>
                <c:pt idx="2">
                  <c:v>30.630986471808036</c:v>
                </c:pt>
                <c:pt idx="3">
                  <c:v>33.03842264914055</c:v>
                </c:pt>
                <c:pt idx="4">
                  <c:v>30.651872399445214</c:v>
                </c:pt>
                <c:pt idx="5">
                  <c:v>28.35352815395581</c:v>
                </c:pt>
                <c:pt idx="6">
                  <c:v>25.949367088607595</c:v>
                </c:pt>
                <c:pt idx="7">
                  <c:v>23.410148886238602</c:v>
                </c:pt>
                <c:pt idx="8">
                  <c:v>27.057356608478806</c:v>
                </c:pt>
                <c:pt idx="9">
                  <c:v>23.99538866930171</c:v>
                </c:pt>
                <c:pt idx="10">
                  <c:v>21.467098166127293</c:v>
                </c:pt>
                <c:pt idx="11">
                  <c:v>22.364532019704434</c:v>
                </c:pt>
                <c:pt idx="12">
                  <c:v>23.691860465116278</c:v>
                </c:pt>
                <c:pt idx="13">
                  <c:v>22.20580333154218</c:v>
                </c:pt>
                <c:pt idx="14">
                  <c:v>23.296354992076072</c:v>
                </c:pt>
                <c:pt idx="15">
                  <c:v>20.73691305324646</c:v>
                </c:pt>
                <c:pt idx="16">
                  <c:v>21.63265306122449</c:v>
                </c:pt>
                <c:pt idx="17">
                  <c:v>21.650742020735922</c:v>
                </c:pt>
                <c:pt idx="18">
                  <c:v>19.762484774665044</c:v>
                </c:pt>
                <c:pt idx="19">
                  <c:v>19.836670179135933</c:v>
                </c:pt>
                <c:pt idx="20">
                  <c:v>21.052631578947366</c:v>
                </c:pt>
                <c:pt idx="21">
                  <c:v>21.550337729173368</c:v>
                </c:pt>
                <c:pt idx="22">
                  <c:v>18.776047378811143</c:v>
                </c:pt>
                <c:pt idx="23">
                  <c:v>20.177267987486967</c:v>
                </c:pt>
                <c:pt idx="24">
                  <c:v>19.5697639677323</c:v>
                </c:pt>
                <c:pt idx="25">
                  <c:v>20.563847429519072</c:v>
                </c:pt>
                <c:pt idx="26">
                  <c:v>17.232117613797005</c:v>
                </c:pt>
                <c:pt idx="27">
                  <c:v>20.012019230769234</c:v>
                </c:pt>
                <c:pt idx="28">
                  <c:v>20.178041543026705</c:v>
                </c:pt>
                <c:pt idx="29">
                  <c:v>17.80529461998292</c:v>
                </c:pt>
                <c:pt idx="30">
                  <c:v>15.448603683897803</c:v>
                </c:pt>
                <c:pt idx="31">
                  <c:v>13.324222753672702</c:v>
                </c:pt>
              </c:numCache>
            </c:numRef>
          </c:val>
        </c:ser>
        <c:ser>
          <c:idx val="2"/>
          <c:order val="2"/>
          <c:tx>
            <c:strRef>
              <c:f>'Data Fig 5a &amp; Fig 5b'!$I$4</c:f>
              <c:strCache>
                <c:ptCount val="1"/>
                <c:pt idx="0">
                  <c:v>Overseas**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5a &amp; Fig 5b'!$F$6:$F$37</c:f>
              <c:strCache>
                <c:ptCount val="32"/>
                <c:pt idx="0">
                  <c:v>Dumfries &amp; Galloway</c:v>
                </c:pt>
                <c:pt idx="1">
                  <c:v>Edinburgh, City of</c:v>
                </c:pt>
                <c:pt idx="2">
                  <c:v>Fife</c:v>
                </c:pt>
                <c:pt idx="3">
                  <c:v>Scottish Borders</c:v>
                </c:pt>
                <c:pt idx="4">
                  <c:v>Moray</c:v>
                </c:pt>
                <c:pt idx="5">
                  <c:v>Highland</c:v>
                </c:pt>
                <c:pt idx="6">
                  <c:v>Shetland Islands</c:v>
                </c:pt>
                <c:pt idx="7">
                  <c:v>Glasgow City**</c:v>
                </c:pt>
                <c:pt idx="8">
                  <c:v>Argyll &amp; Bute</c:v>
                </c:pt>
                <c:pt idx="9">
                  <c:v>Dundee City</c:v>
                </c:pt>
                <c:pt idx="10">
                  <c:v>Aberdeen City</c:v>
                </c:pt>
                <c:pt idx="11">
                  <c:v>Perth &amp; Kinross</c:v>
                </c:pt>
                <c:pt idx="12">
                  <c:v>South Ayrshire</c:v>
                </c:pt>
                <c:pt idx="13">
                  <c:v>Aberdeenshire</c:v>
                </c:pt>
                <c:pt idx="14">
                  <c:v>Orkney Islands</c:v>
                </c:pt>
                <c:pt idx="15">
                  <c:v>Stirling</c:v>
                </c:pt>
                <c:pt idx="16">
                  <c:v>Inverclyde</c:v>
                </c:pt>
                <c:pt idx="17">
                  <c:v>West Lothian</c:v>
                </c:pt>
                <c:pt idx="18">
                  <c:v>Falkirk</c:v>
                </c:pt>
                <c:pt idx="19">
                  <c:v>South Lanarkshire</c:v>
                </c:pt>
                <c:pt idx="20">
                  <c:v>Eilean Siar</c:v>
                </c:pt>
                <c:pt idx="21">
                  <c:v>East Ayrshire</c:v>
                </c:pt>
                <c:pt idx="22">
                  <c:v>Renfrewshire</c:v>
                </c:pt>
                <c:pt idx="23">
                  <c:v>North Ayrshire</c:v>
                </c:pt>
                <c:pt idx="24">
                  <c:v>Angus</c:v>
                </c:pt>
                <c:pt idx="25">
                  <c:v>East Lothian</c:v>
                </c:pt>
                <c:pt idx="26">
                  <c:v>North Lanarkshire</c:v>
                </c:pt>
                <c:pt idx="27">
                  <c:v>Clackmannanshire</c:v>
                </c:pt>
                <c:pt idx="28">
                  <c:v>Midlothian</c:v>
                </c:pt>
                <c:pt idx="29">
                  <c:v>West Dunbartonshire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'Data Fig 5a &amp; Fig 5b'!$I$6:$I$37</c:f>
              <c:numCache>
                <c:ptCount val="32"/>
                <c:pt idx="0">
                  <c:v>15.235250186706498</c:v>
                </c:pt>
                <c:pt idx="1">
                  <c:v>18.79724229587175</c:v>
                </c:pt>
                <c:pt idx="2">
                  <c:v>15.80922286955663</c:v>
                </c:pt>
                <c:pt idx="3">
                  <c:v>13.321536905965623</c:v>
                </c:pt>
                <c:pt idx="4">
                  <c:v>13.002773925104021</c:v>
                </c:pt>
                <c:pt idx="5">
                  <c:v>13.813257305773345</c:v>
                </c:pt>
                <c:pt idx="6">
                  <c:v>15.18987341772152</c:v>
                </c:pt>
                <c:pt idx="7">
                  <c:v>17.173854499288268</c:v>
                </c:pt>
                <c:pt idx="8">
                  <c:v>13.16708229426434</c:v>
                </c:pt>
                <c:pt idx="9">
                  <c:v>15.05270092226614</c:v>
                </c:pt>
                <c:pt idx="10">
                  <c:v>17.55663430420712</c:v>
                </c:pt>
                <c:pt idx="11">
                  <c:v>16.551724137931036</c:v>
                </c:pt>
                <c:pt idx="12">
                  <c:v>12.296511627906977</c:v>
                </c:pt>
                <c:pt idx="13">
                  <c:v>12.412681354110692</c:v>
                </c:pt>
                <c:pt idx="14">
                  <c:v>10.935023771790808</c:v>
                </c:pt>
                <c:pt idx="15">
                  <c:v>13.008312738710401</c:v>
                </c:pt>
                <c:pt idx="16">
                  <c:v>11.661807580174926</c:v>
                </c:pt>
                <c:pt idx="17">
                  <c:v>11.547062411059159</c:v>
                </c:pt>
                <c:pt idx="18">
                  <c:v>11.936662606577345</c:v>
                </c:pt>
                <c:pt idx="19">
                  <c:v>11.354056902002107</c:v>
                </c:pt>
                <c:pt idx="20">
                  <c:v>9.978070175438598</c:v>
                </c:pt>
                <c:pt idx="21">
                  <c:v>9.295593438404632</c:v>
                </c:pt>
                <c:pt idx="22">
                  <c:v>11.669225707391973</c:v>
                </c:pt>
                <c:pt idx="23">
                  <c:v>10.218978102189782</c:v>
                </c:pt>
                <c:pt idx="24">
                  <c:v>10.427248282043621</c:v>
                </c:pt>
                <c:pt idx="25">
                  <c:v>9.35323383084577</c:v>
                </c:pt>
                <c:pt idx="26">
                  <c:v>12.496465931580437</c:v>
                </c:pt>
                <c:pt idx="27">
                  <c:v>9.555288461538462</c:v>
                </c:pt>
                <c:pt idx="28">
                  <c:v>7.842306061890632</c:v>
                </c:pt>
                <c:pt idx="29">
                  <c:v>8.155422715627669</c:v>
                </c:pt>
                <c:pt idx="30">
                  <c:v>6.7736185383244205</c:v>
                </c:pt>
                <c:pt idx="31">
                  <c:v>6.696276050563717</c:v>
                </c:pt>
              </c:numCache>
            </c:numRef>
          </c:val>
        </c:ser>
        <c:overlap val="100"/>
        <c:axId val="40034181"/>
        <c:axId val="24763310"/>
      </c:bar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out migrants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4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88425"/>
          <c:w val="0.389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6b  Percentage change in population, Council areas, 1999-2009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52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Fig6a &amp; 6b'!$A$3</c:f>
              <c:strCache>
                <c:ptCount val="1"/>
                <c:pt idx="0">
                  <c:v>Council area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Fig6a &amp; 6b'!$A$4:$A$36</c:f>
              <c:strCache>
                <c:ptCount val="33"/>
                <c:pt idx="0">
                  <c:v>Inverclyde</c:v>
                </c:pt>
                <c:pt idx="1">
                  <c:v>Eilean Siar</c:v>
                </c:pt>
                <c:pt idx="2">
                  <c:v>West Dunbartonshire</c:v>
                </c:pt>
                <c:pt idx="3">
                  <c:v>East Dunbartonshire </c:v>
                </c:pt>
                <c:pt idx="4">
                  <c:v>Dundee City</c:v>
                </c:pt>
                <c:pt idx="5">
                  <c:v>Renfrewshire</c:v>
                </c:pt>
                <c:pt idx="6">
                  <c:v>Argyll &amp; Bute</c:v>
                </c:pt>
                <c:pt idx="7">
                  <c:v>Shetland Islands</c:v>
                </c:pt>
                <c:pt idx="8">
                  <c:v>South Ayrshire</c:v>
                </c:pt>
                <c:pt idx="9">
                  <c:v>North Ayrshire</c:v>
                </c:pt>
                <c:pt idx="10">
                  <c:v>Aberdeen City</c:v>
                </c:pt>
                <c:pt idx="11">
                  <c:v>East Ayrshire</c:v>
                </c:pt>
                <c:pt idx="12">
                  <c:v>Dumfries &amp; Galloway</c:v>
                </c:pt>
                <c:pt idx="13">
                  <c:v>Midlothian</c:v>
                </c:pt>
                <c:pt idx="14">
                  <c:v>Angus</c:v>
                </c:pt>
                <c:pt idx="15">
                  <c:v>East Renfrewshire</c:v>
                </c:pt>
                <c:pt idx="16">
                  <c:v>Glasgow City</c:v>
                </c:pt>
                <c:pt idx="17">
                  <c:v>Moray</c:v>
                </c:pt>
                <c:pt idx="18">
                  <c:v>North Lanarkshire</c:v>
                </c:pt>
                <c:pt idx="19">
                  <c:v>SCOTLAND</c:v>
                </c:pt>
                <c:pt idx="20">
                  <c:v>South Lanarkshire</c:v>
                </c:pt>
                <c:pt idx="21">
                  <c:v>Orkney Islands</c:v>
                </c:pt>
                <c:pt idx="22">
                  <c:v>Stirling</c:v>
                </c:pt>
                <c:pt idx="23">
                  <c:v>Fife</c:v>
                </c:pt>
                <c:pt idx="24">
                  <c:v>Clackmannanshire</c:v>
                </c:pt>
                <c:pt idx="25">
                  <c:v>Highland</c:v>
                </c:pt>
                <c:pt idx="26">
                  <c:v>Falkirk</c:v>
                </c:pt>
                <c:pt idx="27">
                  <c:v>Scottish Borders</c:v>
                </c:pt>
                <c:pt idx="28">
                  <c:v>Edinburgh, City of</c:v>
                </c:pt>
                <c:pt idx="29">
                  <c:v>Aberdeenshire</c:v>
                </c:pt>
                <c:pt idx="30">
                  <c:v>Perth &amp; Kinross</c:v>
                </c:pt>
                <c:pt idx="31">
                  <c:v>East Lothian</c:v>
                </c:pt>
                <c:pt idx="32">
                  <c:v>West Lothian</c:v>
                </c:pt>
              </c:strCache>
            </c:strRef>
          </c:cat>
          <c:val>
            <c:numRef>
              <c:f>'Data Fig6a &amp; 6b'!$D$4:$D$36</c:f>
              <c:numCache>
                <c:ptCount val="33"/>
                <c:pt idx="0">
                  <c:v>-5.967174677608441</c:v>
                </c:pt>
                <c:pt idx="1">
                  <c:v>-3.7853730246233</c:v>
                </c:pt>
                <c:pt idx="2">
                  <c:v>-3.7068417708112684</c:v>
                </c:pt>
                <c:pt idx="3">
                  <c:v>-3.671666513297138</c:v>
                </c:pt>
                <c:pt idx="4">
                  <c:v>-3.0952220044603638</c:v>
                </c:pt>
                <c:pt idx="5">
                  <c:v>-2.5689546418946043</c:v>
                </c:pt>
                <c:pt idx="6">
                  <c:v>-1.7459624618070713</c:v>
                </c:pt>
                <c:pt idx="7">
                  <c:v>-1.332741003998223</c:v>
                </c:pt>
                <c:pt idx="8">
                  <c:v>-1.2494461674789543</c:v>
                </c:pt>
                <c:pt idx="9">
                  <c:v>-1.2029746281714786</c:v>
                </c:pt>
                <c:pt idx="10">
                  <c:v>-0.3820528351115874</c:v>
                </c:pt>
                <c:pt idx="11">
                  <c:v>-0.28204064703442555</c:v>
                </c:pt>
                <c:pt idx="12">
                  <c:v>0.18889563516157323</c:v>
                </c:pt>
                <c:pt idx="13">
                  <c:v>0.22324196949026417</c:v>
                </c:pt>
                <c:pt idx="14">
                  <c:v>0.6297918948521358</c:v>
                </c:pt>
                <c:pt idx="15">
                  <c:v>0.8133755083596927</c:v>
                </c:pt>
                <c:pt idx="16">
                  <c:v>0.9469079680933185</c:v>
                </c:pt>
                <c:pt idx="17">
                  <c:v>0.9907834101382488</c:v>
                </c:pt>
                <c:pt idx="18">
                  <c:v>1.2912838341196922</c:v>
                </c:pt>
                <c:pt idx="19">
                  <c:v>2.406372302566074</c:v>
                </c:pt>
                <c:pt idx="20">
                  <c:v>2.7596007667393745</c:v>
                </c:pt>
                <c:pt idx="21">
                  <c:v>2.780638516992791</c:v>
                </c:pt>
                <c:pt idx="22">
                  <c:v>3.8502047981275602</c:v>
                </c:pt>
                <c:pt idx="23">
                  <c:v>4.734460997608276</c:v>
                </c:pt>
                <c:pt idx="24">
                  <c:v>4.767827529021559</c:v>
                </c:pt>
                <c:pt idx="25">
                  <c:v>5.396749521988528</c:v>
                </c:pt>
                <c:pt idx="26">
                  <c:v>5.4713979387148095</c:v>
                </c:pt>
                <c:pt idx="27">
                  <c:v>6.492770059540687</c:v>
                </c:pt>
                <c:pt idx="28">
                  <c:v>6.813658623851159</c:v>
                </c:pt>
                <c:pt idx="29">
                  <c:v>7.1598310156662555</c:v>
                </c:pt>
                <c:pt idx="30">
                  <c:v>7.921597633136095</c:v>
                </c:pt>
                <c:pt idx="31">
                  <c:v>8.663449668948491</c:v>
                </c:pt>
                <c:pt idx="32">
                  <c:v>10.519514086327217</c:v>
                </c:pt>
              </c:numCache>
            </c:numRef>
          </c:val>
        </c:ser>
        <c:axId val="21543199"/>
        <c:axId val="59671064"/>
      </c:bar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1064"/>
        <c:crosses val="autoZero"/>
        <c:auto val="1"/>
        <c:lblOffset val="100"/>
        <c:tickLblSkip val="1"/>
        <c:noMultiLvlLbl val="0"/>
      </c:catAx>
      <c:valAx>
        <c:axId val="5967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3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7b  Percentage change in population, NHS Board areas, 1999-2009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2"/>
          <c:w val="0.947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Fig7a &amp; Fig7b'!$A$4:$A$18</c:f>
              <c:strCache>
                <c:ptCount val="15"/>
                <c:pt idx="0">
                  <c:v>Western Isles</c:v>
                </c:pt>
                <c:pt idx="1">
                  <c:v>Shetland</c:v>
                </c:pt>
                <c:pt idx="2">
                  <c:v>Ayrshire &amp; Arran</c:v>
                </c:pt>
                <c:pt idx="3">
                  <c:v>Greater Glasgow &amp; Clyde</c:v>
                </c:pt>
                <c:pt idx="4">
                  <c:v>Dumfries &amp; Galloway</c:v>
                </c:pt>
                <c:pt idx="5">
                  <c:v>Lanarkshire</c:v>
                </c:pt>
                <c:pt idx="6">
                  <c:v>Tayside</c:v>
                </c:pt>
                <c:pt idx="7">
                  <c:v>SCOTLAND</c:v>
                </c:pt>
                <c:pt idx="8">
                  <c:v>Orkney</c:v>
                </c:pt>
                <c:pt idx="9">
                  <c:v>Grampian</c:v>
                </c:pt>
                <c:pt idx="10">
                  <c:v>Highland</c:v>
                </c:pt>
                <c:pt idx="11">
                  <c:v>Fife</c:v>
                </c:pt>
                <c:pt idx="12">
                  <c:v>Forth Valley</c:v>
                </c:pt>
                <c:pt idx="13">
                  <c:v>Borders</c:v>
                </c:pt>
                <c:pt idx="14">
                  <c:v>Lothian</c:v>
                </c:pt>
              </c:strCache>
            </c:strRef>
          </c:cat>
          <c:val>
            <c:numRef>
              <c:f>'Data Fig7a &amp; Fig7b'!$D$4:$D$18</c:f>
              <c:numCache>
                <c:ptCount val="15"/>
                <c:pt idx="0">
                  <c:v>-3.7853730246233</c:v>
                </c:pt>
                <c:pt idx="1">
                  <c:v>-1.332741003998223</c:v>
                </c:pt>
                <c:pt idx="2">
                  <c:v>-0.9175302245250433</c:v>
                </c:pt>
                <c:pt idx="3">
                  <c:v>-0.4544624325446244</c:v>
                </c:pt>
                <c:pt idx="4">
                  <c:v>0.18889563516157323</c:v>
                </c:pt>
                <c:pt idx="5">
                  <c:v>1.3931721040956555</c:v>
                </c:pt>
                <c:pt idx="6">
                  <c:v>1.736562014615639</c:v>
                </c:pt>
                <c:pt idx="7">
                  <c:v>2.406372302566074</c:v>
                </c:pt>
                <c:pt idx="8">
                  <c:v>2.780638516992791</c:v>
                </c:pt>
                <c:pt idx="9">
                  <c:v>3.0851003461516635</c:v>
                </c:pt>
                <c:pt idx="10">
                  <c:v>3.2209812524930195</c:v>
                </c:pt>
                <c:pt idx="11">
                  <c:v>4.712849033224793</c:v>
                </c:pt>
                <c:pt idx="12">
                  <c:v>4.716092862790196</c:v>
                </c:pt>
                <c:pt idx="13">
                  <c:v>6.492770059540687</c:v>
                </c:pt>
                <c:pt idx="14">
                  <c:v>7.067734452953907</c:v>
                </c:pt>
              </c:numCache>
            </c:numRef>
          </c:val>
        </c:ser>
        <c:axId val="168665"/>
        <c:axId val="1517986"/>
      </c:bar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  Age structure of Council areas, 30 June 2009 (% under 16, 16-64 and 65+), 
(ranked by percentage aged 65+)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525"/>
          <c:w val="0.9765"/>
          <c:h val="0.7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Fig8'!$F$4</c:f>
              <c:strCache>
                <c:ptCount val="1"/>
                <c:pt idx="0">
                  <c:v>Under 16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Eilean Siar</c:v>
                </c:pt>
                <c:pt idx="2">
                  <c:v>Argyll &amp; Bute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Perth &amp; Kinross</c:v>
                </c:pt>
                <c:pt idx="7">
                  <c:v>Orkney Islands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Dundee City</c:v>
                </c:pt>
                <c:pt idx="14">
                  <c:v>East Lothian</c:v>
                </c:pt>
                <c:pt idx="15">
                  <c:v>East Renfrewshire</c:v>
                </c:pt>
                <c:pt idx="16">
                  <c:v>Fife</c:v>
                </c:pt>
                <c:pt idx="17">
                  <c:v>East Ayrshire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SCOTLAND</c:v>
                </c:pt>
                <c:pt idx="21">
                  <c:v>Renfrewshire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West Dunbartonshire</c:v>
                </c:pt>
                <c:pt idx="25">
                  <c:v>Falkirk</c:v>
                </c:pt>
                <c:pt idx="26">
                  <c:v>Aberdeenshire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North Lanarkshire</c:v>
                </c:pt>
                <c:pt idx="30">
                  <c:v>Edinburgh, City of</c:v>
                </c:pt>
                <c:pt idx="31">
                  <c:v>Glasgow City</c:v>
                </c:pt>
                <c:pt idx="32">
                  <c:v>West Lothian</c:v>
                </c:pt>
              </c:strCache>
            </c:strRef>
          </c:cat>
          <c:val>
            <c:numRef>
              <c:f>'Data Fig8'!$F$5:$F$37</c:f>
              <c:numCache>
                <c:ptCount val="33"/>
                <c:pt idx="0">
                  <c:v>16.786748367113326</c:v>
                </c:pt>
                <c:pt idx="1">
                  <c:v>17.230710466004584</c:v>
                </c:pt>
                <c:pt idx="2">
                  <c:v>16.195024433585072</c:v>
                </c:pt>
                <c:pt idx="3">
                  <c:v>16.35139985642498</c:v>
                </c:pt>
                <c:pt idx="4">
                  <c:v>17.70234291799787</c:v>
                </c:pt>
                <c:pt idx="5">
                  <c:v>17.821315192743764</c:v>
                </c:pt>
                <c:pt idx="6">
                  <c:v>17.05777534096361</c:v>
                </c:pt>
                <c:pt idx="7">
                  <c:v>17.46492985971944</c:v>
                </c:pt>
                <c:pt idx="8">
                  <c:v>18.083683607183797</c:v>
                </c:pt>
                <c:pt idx="9">
                  <c:v>17.751540041067763</c:v>
                </c:pt>
                <c:pt idx="10">
                  <c:v>17.742301238151388</c:v>
                </c:pt>
                <c:pt idx="11">
                  <c:v>18.129289351339384</c:v>
                </c:pt>
                <c:pt idx="12">
                  <c:v>17.462909861613266</c:v>
                </c:pt>
                <c:pt idx="13">
                  <c:v>16.571587976846363</c:v>
                </c:pt>
                <c:pt idx="14">
                  <c:v>19.433026954456263</c:v>
                </c:pt>
                <c:pt idx="15">
                  <c:v>19.922680412371136</c:v>
                </c:pt>
                <c:pt idx="16">
                  <c:v>17.85450943707698</c:v>
                </c:pt>
                <c:pt idx="17">
                  <c:v>17.755594376507776</c:v>
                </c:pt>
                <c:pt idx="18">
                  <c:v>18.20374126662159</c:v>
                </c:pt>
                <c:pt idx="19">
                  <c:v>19.149031967582168</c:v>
                </c:pt>
                <c:pt idx="20">
                  <c:v>17.565267616480554</c:v>
                </c:pt>
                <c:pt idx="21">
                  <c:v>17.880642693190513</c:v>
                </c:pt>
                <c:pt idx="22">
                  <c:v>18.29575788762744</c:v>
                </c:pt>
                <c:pt idx="23">
                  <c:v>19.118920925628018</c:v>
                </c:pt>
                <c:pt idx="24">
                  <c:v>17.960844698636162</c:v>
                </c:pt>
                <c:pt idx="25">
                  <c:v>18.46733997901364</c:v>
                </c:pt>
                <c:pt idx="26">
                  <c:v>19.085047841977744</c:v>
                </c:pt>
                <c:pt idx="27">
                  <c:v>18.79501385041551</c:v>
                </c:pt>
                <c:pt idx="28">
                  <c:v>15.65969786258828</c:v>
                </c:pt>
                <c:pt idx="29">
                  <c:v>19.419281686687913</c:v>
                </c:pt>
                <c:pt idx="30">
                  <c:v>14.937193819871874</c:v>
                </c:pt>
                <c:pt idx="31">
                  <c:v>16.429554607711523</c:v>
                </c:pt>
                <c:pt idx="32">
                  <c:v>20.389382600561273</c:v>
                </c:pt>
              </c:numCache>
            </c:numRef>
          </c:val>
        </c:ser>
        <c:ser>
          <c:idx val="1"/>
          <c:order val="1"/>
          <c:tx>
            <c:strRef>
              <c:f>'Data Fig8'!$G$4</c:f>
              <c:strCache>
                <c:ptCount val="1"/>
                <c:pt idx="0">
                  <c:v>16-64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Eilean Siar</c:v>
                </c:pt>
                <c:pt idx="2">
                  <c:v>Argyll &amp; Bute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Perth &amp; Kinross</c:v>
                </c:pt>
                <c:pt idx="7">
                  <c:v>Orkney Islands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Dundee City</c:v>
                </c:pt>
                <c:pt idx="14">
                  <c:v>East Lothian</c:v>
                </c:pt>
                <c:pt idx="15">
                  <c:v>East Renfrewshire</c:v>
                </c:pt>
                <c:pt idx="16">
                  <c:v>Fife</c:v>
                </c:pt>
                <c:pt idx="17">
                  <c:v>East Ayrshire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SCOTLAND</c:v>
                </c:pt>
                <c:pt idx="21">
                  <c:v>Renfrewshire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West Dunbartonshire</c:v>
                </c:pt>
                <c:pt idx="25">
                  <c:v>Falkirk</c:v>
                </c:pt>
                <c:pt idx="26">
                  <c:v>Aberdeenshire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North Lanarkshire</c:v>
                </c:pt>
                <c:pt idx="30">
                  <c:v>Edinburgh, City of</c:v>
                </c:pt>
                <c:pt idx="31">
                  <c:v>Glasgow City</c:v>
                </c:pt>
                <c:pt idx="32">
                  <c:v>West Lothian</c:v>
                </c:pt>
              </c:strCache>
            </c:strRef>
          </c:cat>
          <c:val>
            <c:numRef>
              <c:f>'Data Fig8'!$G$5:$G$37</c:f>
              <c:numCache>
                <c:ptCount val="33"/>
                <c:pt idx="0">
                  <c:v>61.40259915157229</c:v>
                </c:pt>
                <c:pt idx="1">
                  <c:v>61.31779984721161</c:v>
                </c:pt>
                <c:pt idx="2">
                  <c:v>62.643269657929814</c:v>
                </c:pt>
                <c:pt idx="3">
                  <c:v>62.60947595118449</c:v>
                </c:pt>
                <c:pt idx="4">
                  <c:v>62.31895633652822</c:v>
                </c:pt>
                <c:pt idx="5">
                  <c:v>62.269387755102045</c:v>
                </c:pt>
                <c:pt idx="6">
                  <c:v>63.41032143101912</c:v>
                </c:pt>
                <c:pt idx="7">
                  <c:v>63.04609218436874</c:v>
                </c:pt>
                <c:pt idx="8">
                  <c:v>63.36071837982422</c:v>
                </c:pt>
                <c:pt idx="9">
                  <c:v>63.70180241843486</c:v>
                </c:pt>
                <c:pt idx="10">
                  <c:v>63.71989659394984</c:v>
                </c:pt>
                <c:pt idx="11">
                  <c:v>63.5222492804959</c:v>
                </c:pt>
                <c:pt idx="12">
                  <c:v>64.62909861613265</c:v>
                </c:pt>
                <c:pt idx="13">
                  <c:v>65.57640002789596</c:v>
                </c:pt>
                <c:pt idx="14">
                  <c:v>62.73468966229474</c:v>
                </c:pt>
                <c:pt idx="15">
                  <c:v>62.27588525324966</c:v>
                </c:pt>
                <c:pt idx="16">
                  <c:v>64.82363946514059</c:v>
                </c:pt>
                <c:pt idx="17">
                  <c:v>64.96630895932118</c:v>
                </c:pt>
                <c:pt idx="18">
                  <c:v>64.69010592742845</c:v>
                </c:pt>
                <c:pt idx="19">
                  <c:v>64.10175596578118</c:v>
                </c:pt>
                <c:pt idx="20">
                  <c:v>65.71328455910667</c:v>
                </c:pt>
                <c:pt idx="21">
                  <c:v>65.5188040727444</c:v>
                </c:pt>
                <c:pt idx="22">
                  <c:v>65.14424468529894</c:v>
                </c:pt>
                <c:pt idx="23">
                  <c:v>64.46479396114341</c:v>
                </c:pt>
                <c:pt idx="24">
                  <c:v>65.7853057633084</c:v>
                </c:pt>
                <c:pt idx="25">
                  <c:v>65.37054039874081</c:v>
                </c:pt>
                <c:pt idx="26">
                  <c:v>64.81951459898977</c:v>
                </c:pt>
                <c:pt idx="27">
                  <c:v>65.62524732884843</c:v>
                </c:pt>
                <c:pt idx="28">
                  <c:v>69.2834759833497</c:v>
                </c:pt>
                <c:pt idx="29">
                  <c:v>65.53628340279481</c:v>
                </c:pt>
                <c:pt idx="30">
                  <c:v>70.62492149227484</c:v>
                </c:pt>
                <c:pt idx="31">
                  <c:v>69.713494315768</c:v>
                </c:pt>
                <c:pt idx="32">
                  <c:v>66.31255846585594</c:v>
                </c:pt>
              </c:numCache>
            </c:numRef>
          </c:val>
        </c:ser>
        <c:ser>
          <c:idx val="2"/>
          <c:order val="2"/>
          <c:tx>
            <c:strRef>
              <c:f>'Data Fig8'!$H$4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Fig8'!$A$5:$A$37</c:f>
              <c:strCache>
                <c:ptCount val="33"/>
                <c:pt idx="0">
                  <c:v>Dumfries &amp; Galloway</c:v>
                </c:pt>
                <c:pt idx="1">
                  <c:v>Eilean Siar</c:v>
                </c:pt>
                <c:pt idx="2">
                  <c:v>Argyll &amp; Bute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Angus</c:v>
                </c:pt>
                <c:pt idx="6">
                  <c:v>Perth &amp; Kinross</c:v>
                </c:pt>
                <c:pt idx="7">
                  <c:v>Orkney Islands</c:v>
                </c:pt>
                <c:pt idx="8">
                  <c:v>East Dunbartonshire </c:v>
                </c:pt>
                <c:pt idx="9">
                  <c:v>Moray</c:v>
                </c:pt>
                <c:pt idx="10">
                  <c:v>Highland</c:v>
                </c:pt>
                <c:pt idx="11">
                  <c:v>North Ayrshire</c:v>
                </c:pt>
                <c:pt idx="12">
                  <c:v>Inverclyde</c:v>
                </c:pt>
                <c:pt idx="13">
                  <c:v>Dundee City</c:v>
                </c:pt>
                <c:pt idx="14">
                  <c:v>East Lothian</c:v>
                </c:pt>
                <c:pt idx="15">
                  <c:v>East Renfrewshire</c:v>
                </c:pt>
                <c:pt idx="16">
                  <c:v>Fife</c:v>
                </c:pt>
                <c:pt idx="17">
                  <c:v>East Ayrshire</c:v>
                </c:pt>
                <c:pt idx="18">
                  <c:v>Stirling</c:v>
                </c:pt>
                <c:pt idx="19">
                  <c:v>Shetland Islands</c:v>
                </c:pt>
                <c:pt idx="20">
                  <c:v>SCOTLAND</c:v>
                </c:pt>
                <c:pt idx="21">
                  <c:v>Renfrewshire</c:v>
                </c:pt>
                <c:pt idx="22">
                  <c:v>South Lanarkshire</c:v>
                </c:pt>
                <c:pt idx="23">
                  <c:v>Midlothian</c:v>
                </c:pt>
                <c:pt idx="24">
                  <c:v>West Dunbartonshire</c:v>
                </c:pt>
                <c:pt idx="25">
                  <c:v>Falkirk</c:v>
                </c:pt>
                <c:pt idx="26">
                  <c:v>Aberdeenshire</c:v>
                </c:pt>
                <c:pt idx="27">
                  <c:v>Clackmannanshire</c:v>
                </c:pt>
                <c:pt idx="28">
                  <c:v>Aberdeen City</c:v>
                </c:pt>
                <c:pt idx="29">
                  <c:v>North Lanarkshire</c:v>
                </c:pt>
                <c:pt idx="30">
                  <c:v>Edinburgh, City of</c:v>
                </c:pt>
                <c:pt idx="31">
                  <c:v>Glasgow City</c:v>
                </c:pt>
                <c:pt idx="32">
                  <c:v>West Lothian</c:v>
                </c:pt>
              </c:strCache>
            </c:strRef>
          </c:cat>
          <c:val>
            <c:numRef>
              <c:f>'Data Fig8'!$H$5:$H$37</c:f>
              <c:numCache>
                <c:ptCount val="33"/>
                <c:pt idx="0">
                  <c:v>21.810652481314392</c:v>
                </c:pt>
                <c:pt idx="1">
                  <c:v>21.451489686783802</c:v>
                </c:pt>
                <c:pt idx="2">
                  <c:v>21.161705908485118</c:v>
                </c:pt>
                <c:pt idx="3">
                  <c:v>21.039124192390524</c:v>
                </c:pt>
                <c:pt idx="4">
                  <c:v>19.97870074547391</c:v>
                </c:pt>
                <c:pt idx="5">
                  <c:v>19.909297052154194</c:v>
                </c:pt>
                <c:pt idx="6">
                  <c:v>19.53190322801727</c:v>
                </c:pt>
                <c:pt idx="7">
                  <c:v>19.488977955911825</c:v>
                </c:pt>
                <c:pt idx="8">
                  <c:v>18.555598012991975</c:v>
                </c:pt>
                <c:pt idx="9">
                  <c:v>18.546657540497378</c:v>
                </c:pt>
                <c:pt idx="10">
                  <c:v>18.53780216789877</c:v>
                </c:pt>
                <c:pt idx="11">
                  <c:v>18.348461368164713</c:v>
                </c:pt>
                <c:pt idx="12">
                  <c:v>17.907991522254083</c:v>
                </c:pt>
                <c:pt idx="13">
                  <c:v>17.852011995257687</c:v>
                </c:pt>
                <c:pt idx="14">
                  <c:v>17.832283383248992</c:v>
                </c:pt>
                <c:pt idx="15">
                  <c:v>17.801434334379202</c:v>
                </c:pt>
                <c:pt idx="16">
                  <c:v>17.321851097782424</c:v>
                </c:pt>
                <c:pt idx="17">
                  <c:v>17.278096664171034</c:v>
                </c:pt>
                <c:pt idx="18">
                  <c:v>17.106152805949968</c:v>
                </c:pt>
                <c:pt idx="19">
                  <c:v>16.74921206663665</c:v>
                </c:pt>
                <c:pt idx="20">
                  <c:v>16.721447824412785</c:v>
                </c:pt>
                <c:pt idx="21">
                  <c:v>16.600553234065092</c:v>
                </c:pt>
                <c:pt idx="22">
                  <c:v>16.55999742707362</c:v>
                </c:pt>
                <c:pt idx="23">
                  <c:v>16.41628511322856</c:v>
                </c:pt>
                <c:pt idx="24">
                  <c:v>16.253849538055434</c:v>
                </c:pt>
                <c:pt idx="25">
                  <c:v>16.16211962224554</c:v>
                </c:pt>
                <c:pt idx="26">
                  <c:v>16.095437559032483</c:v>
                </c:pt>
                <c:pt idx="27">
                  <c:v>15.57973882073605</c:v>
                </c:pt>
                <c:pt idx="28">
                  <c:v>15.056826154062017</c:v>
                </c:pt>
                <c:pt idx="29">
                  <c:v>15.044434910517285</c:v>
                </c:pt>
                <c:pt idx="30">
                  <c:v>14.437884687853284</c:v>
                </c:pt>
                <c:pt idx="31">
                  <c:v>13.856951076520469</c:v>
                </c:pt>
                <c:pt idx="32">
                  <c:v>13.298058933582787</c:v>
                </c:pt>
              </c:numCache>
            </c:numRef>
          </c:val>
        </c:ser>
        <c:overlap val="100"/>
        <c:gapWidth val="100"/>
        <c:axId val="13661875"/>
        <c:axId val="55848012"/>
      </c:barChart>
      <c:cat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auto val="1"/>
        <c:lblOffset val="100"/>
        <c:tickLblSkip val="1"/>
        <c:noMultiLvlLbl val="0"/>
      </c:catAx>
      <c:valAx>
        <c:axId val="5584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population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1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"/>
          <c:y val="0.96375"/>
          <c:w val="0.22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0.28175</cdr:y>
    </cdr:from>
    <cdr:to>
      <cdr:x>0.20425</cdr:x>
      <cdr:y>0.316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1666875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-8%</a:t>
          </a:r>
        </a:p>
      </cdr:txBody>
    </cdr:sp>
  </cdr:relSizeAnchor>
  <cdr:relSizeAnchor xmlns:cdr="http://schemas.openxmlformats.org/drawingml/2006/chartDrawing">
    <cdr:from>
      <cdr:x>0.30125</cdr:x>
      <cdr:y>0.29175</cdr:y>
    </cdr:from>
    <cdr:to>
      <cdr:x>0.3725</cdr:x>
      <cdr:y>0.33525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09850" y="1724025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+6%</a:t>
          </a:r>
        </a:p>
      </cdr:txBody>
    </cdr:sp>
  </cdr:relSizeAnchor>
  <cdr:relSizeAnchor xmlns:cdr="http://schemas.openxmlformats.org/drawingml/2006/chartDrawing">
    <cdr:from>
      <cdr:x>0.451</cdr:x>
      <cdr:y>0.1925</cdr:y>
    </cdr:from>
    <cdr:to>
      <cdr:x>0.5115</cdr:x>
      <cdr:y>0.22675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3905250" y="11334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-10%</a:t>
          </a:r>
        </a:p>
      </cdr:txBody>
    </cdr:sp>
  </cdr:relSizeAnchor>
  <cdr:relSizeAnchor xmlns:cdr="http://schemas.openxmlformats.org/drawingml/2006/chartDrawing">
    <cdr:from>
      <cdr:x>0.587</cdr:x>
      <cdr:y>0.24675</cdr:y>
    </cdr:from>
    <cdr:to>
      <cdr:x>0.66725</cdr:x>
      <cdr:y>0.2975</cdr:y>
    </cdr:to>
    <cdr:sp>
      <cdr:nvSpPr>
        <cdr:cNvPr id="4" name="Text Box 4"/>
        <cdr:cNvSpPr txBox="1">
          <a:spLocks noChangeArrowheads="1"/>
        </cdr:cNvSpPr>
      </cdr:nvSpPr>
      <cdr:spPr>
        <a:xfrm>
          <a:off x="5086350" y="1457325"/>
          <a:ext cx="695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+13%</a:t>
          </a:r>
        </a:p>
      </cdr:txBody>
    </cdr:sp>
  </cdr:relSizeAnchor>
  <cdr:relSizeAnchor xmlns:cdr="http://schemas.openxmlformats.org/drawingml/2006/chartDrawing">
    <cdr:from>
      <cdr:x>0.73675</cdr:x>
      <cdr:y>0.396</cdr:y>
    </cdr:from>
    <cdr:to>
      <cdr:x>0.808</cdr:x>
      <cdr:y>0.42875</cdr:y>
    </cdr:to>
    <cdr:sp>
      <cdr:nvSpPr>
        <cdr:cNvPr id="5" name="Text Box 5"/>
        <cdr:cNvSpPr txBox="1">
          <a:spLocks noChangeArrowheads="1"/>
        </cdr:cNvSpPr>
      </cdr:nvSpPr>
      <cdr:spPr>
        <a:xfrm>
          <a:off x="6391275" y="23431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+12%</a:t>
          </a:r>
        </a:p>
      </cdr:txBody>
    </cdr:sp>
  </cdr:relSizeAnchor>
  <cdr:relSizeAnchor xmlns:cdr="http://schemas.openxmlformats.org/drawingml/2006/chartDrawing">
    <cdr:from>
      <cdr:x>0.88175</cdr:x>
      <cdr:y>0.5865</cdr:y>
    </cdr:from>
    <cdr:to>
      <cdr:x>0.946</cdr:x>
      <cdr:y>0.61875</cdr:y>
    </cdr:to>
    <cdr:sp>
      <cdr:nvSpPr>
        <cdr:cNvPr id="6" name="Text Box 6"/>
        <cdr:cNvSpPr txBox="1">
          <a:spLocks noChangeArrowheads="1"/>
        </cdr:cNvSpPr>
      </cdr:nvSpPr>
      <cdr:spPr>
        <a:xfrm>
          <a:off x="7648575" y="3467100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0.49125</cdr:x>
      <cdr:y>0.99975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05425"/>
          <a:ext cx="456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Includes moves from the armed forces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Includes asylum seekers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0.91925</cdr:y>
    </cdr:from>
    <cdr:to>
      <cdr:x>0.509</cdr:x>
      <cdr:y>0.9885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238750"/>
          <a:ext cx="456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Includes moves to the armed forces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Includes asylum seekers returning to their country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susoutput2\wtsa\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population/population-estimates/mid-year-population-estimate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6" sqref="A16"/>
    </sheetView>
  </sheetViews>
  <sheetFormatPr defaultColWidth="12.00390625" defaultRowHeight="12.75"/>
  <cols>
    <col min="1" max="1" width="21.57421875" style="119" customWidth="1"/>
    <col min="2" max="16384" width="12.00390625" style="119" customWidth="1"/>
  </cols>
  <sheetData>
    <row r="1" ht="15.75">
      <c r="A1" s="118" t="s">
        <v>158</v>
      </c>
    </row>
    <row r="2" ht="15.75">
      <c r="A2" s="118" t="s">
        <v>131</v>
      </c>
    </row>
    <row r="4" ht="15.75">
      <c r="A4" s="118" t="s">
        <v>129</v>
      </c>
    </row>
    <row r="5" spans="1:2" ht="15">
      <c r="A5" s="119" t="s">
        <v>132</v>
      </c>
      <c r="B5" s="134" t="s">
        <v>149</v>
      </c>
    </row>
    <row r="6" spans="1:2" ht="15">
      <c r="A6" s="119" t="s">
        <v>133</v>
      </c>
      <c r="B6" s="134" t="s">
        <v>150</v>
      </c>
    </row>
    <row r="7" spans="1:2" ht="15">
      <c r="A7" s="119" t="s">
        <v>134</v>
      </c>
      <c r="B7" s="135" t="s">
        <v>151</v>
      </c>
    </row>
    <row r="8" spans="1:2" ht="15">
      <c r="A8" s="119" t="s">
        <v>135</v>
      </c>
      <c r="B8" s="134" t="s">
        <v>152</v>
      </c>
    </row>
    <row r="9" spans="1:2" ht="15">
      <c r="A9" s="119" t="s">
        <v>139</v>
      </c>
      <c r="B9" s="134" t="s">
        <v>153</v>
      </c>
    </row>
    <row r="10" spans="1:2" ht="15">
      <c r="A10" s="119" t="s">
        <v>140</v>
      </c>
      <c r="B10" s="134" t="s">
        <v>154</v>
      </c>
    </row>
    <row r="11" spans="1:2" ht="15">
      <c r="A11" s="119" t="s">
        <v>141</v>
      </c>
      <c r="B11" s="134" t="s">
        <v>155</v>
      </c>
    </row>
    <row r="12" spans="1:2" ht="15">
      <c r="A12" s="119" t="s">
        <v>136</v>
      </c>
      <c r="B12" s="134" t="s">
        <v>156</v>
      </c>
    </row>
    <row r="13" spans="1:2" ht="15">
      <c r="A13" s="119" t="s">
        <v>137</v>
      </c>
      <c r="B13" s="134" t="s">
        <v>157</v>
      </c>
    </row>
    <row r="15" ht="15">
      <c r="A15" s="119" t="s">
        <v>130</v>
      </c>
    </row>
    <row r="16" ht="15">
      <c r="A16" s="138" t="s">
        <v>175</v>
      </c>
    </row>
  </sheetData>
  <sheetProtection/>
  <hyperlinks>
    <hyperlink ref="B5" location="'Data Fig1'!A1" display="Estimated population of Scotland, 1951-2009"/>
    <hyperlink ref="B6" location="'Data Fig2'!A1" display="Natural change and net migration, 1951-2009"/>
    <hyperlink ref="B7" location="'Data Fig3'!A1" display="Estimated population by age and sex, 30 June 2009"/>
    <hyperlink ref="B8" location="'Data Fig4'!A1" display="The changing age structure of Scotland's population, 1999-2009"/>
    <hyperlink ref="B9" location="'Data Fig 5a &amp; Fig 5b'!A1" display="Origin of in-migrants and destination of out-migrants by Council areas, 2008–2009"/>
    <hyperlink ref="B10" location="'Data Fig6a &amp; 6b'!A1" display="Percentage change in population, Council areas, 1999-2009"/>
    <hyperlink ref="B11" location="'Data Fig7a &amp; Fig7b'!A1" display="Percentage change in population, NHS Board areas, 1999 - 2009"/>
    <hyperlink ref="B12" location="'Data Fig8'!A1" display="Age structure of Council areas, 30 June 2009 (% under 16, 16-64 and 65+)"/>
    <hyperlink ref="B13" location="'Data Fig9'!A1" display="Age structure of NHS Board areas, 30 June 2009 (% under 16, 16-64 and 65+)"/>
    <hyperlink ref="A16" r:id="rId1" display="http://www.nrscotland.gov.uk/statistics-and-data/statistics/statistics-by-theme/population/population-estimates/mid-year-population-estimate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8515625" style="1" customWidth="1"/>
    <col min="2" max="2" width="11.57421875" style="1" customWidth="1"/>
    <col min="3" max="8" width="10.57421875" style="1" customWidth="1"/>
    <col min="9" max="9" width="9.140625" style="1" customWidth="1"/>
    <col min="10" max="10" width="22.421875" style="1" bestFit="1" customWidth="1"/>
    <col min="11" max="13" width="9.57421875" style="1" bestFit="1" customWidth="1"/>
    <col min="14" max="16384" width="9.140625" style="1" customWidth="1"/>
  </cols>
  <sheetData>
    <row r="1" spans="1:8" ht="12.75">
      <c r="A1" s="2" t="s">
        <v>173</v>
      </c>
      <c r="B1" s="43"/>
      <c r="C1" s="43"/>
      <c r="D1" s="43"/>
      <c r="E1" s="43"/>
      <c r="F1" s="43"/>
      <c r="G1" s="120" t="s">
        <v>138</v>
      </c>
      <c r="H1" s="43"/>
    </row>
    <row r="2" spans="1:8" ht="6" customHeight="1">
      <c r="A2" s="2"/>
      <c r="B2" s="43"/>
      <c r="C2" s="43"/>
      <c r="D2" s="43"/>
      <c r="E2" s="43"/>
      <c r="F2" s="43"/>
      <c r="G2" s="43"/>
      <c r="H2" s="43"/>
    </row>
    <row r="3" spans="1:8" ht="12.75">
      <c r="A3" s="43"/>
      <c r="B3" s="2"/>
      <c r="C3" s="149" t="s">
        <v>174</v>
      </c>
      <c r="D3" s="150"/>
      <c r="E3" s="150"/>
      <c r="F3" s="151" t="s">
        <v>172</v>
      </c>
      <c r="G3" s="152"/>
      <c r="H3" s="153"/>
    </row>
    <row r="4" spans="1:8" ht="12.75">
      <c r="A4" s="43"/>
      <c r="B4" s="57" t="s">
        <v>104</v>
      </c>
      <c r="C4" s="57" t="s">
        <v>107</v>
      </c>
      <c r="D4" s="44" t="s">
        <v>105</v>
      </c>
      <c r="E4" s="61" t="s">
        <v>106</v>
      </c>
      <c r="F4" s="57" t="s">
        <v>107</v>
      </c>
      <c r="G4" s="44" t="s">
        <v>105</v>
      </c>
      <c r="H4" s="61" t="s">
        <v>106</v>
      </c>
    </row>
    <row r="5" spans="1:13" ht="15">
      <c r="A5" s="45" t="s">
        <v>79</v>
      </c>
      <c r="B5" s="62">
        <v>148510</v>
      </c>
      <c r="C5" s="62">
        <v>24930</v>
      </c>
      <c r="D5" s="46">
        <v>91189</v>
      </c>
      <c r="E5" s="63">
        <v>32391</v>
      </c>
      <c r="F5" s="58">
        <v>16.786748367113326</v>
      </c>
      <c r="G5" s="47">
        <v>61.40259915157229</v>
      </c>
      <c r="H5" s="68">
        <v>21.810652481314392</v>
      </c>
      <c r="J5" s="48"/>
      <c r="K5" s="49"/>
      <c r="L5" s="49"/>
      <c r="M5" s="49"/>
    </row>
    <row r="6" spans="1:13" ht="15">
      <c r="A6" s="50" t="s">
        <v>98</v>
      </c>
      <c r="B6" s="64">
        <v>26180</v>
      </c>
      <c r="C6" s="64">
        <v>4511</v>
      </c>
      <c r="D6" s="51">
        <v>16053</v>
      </c>
      <c r="E6" s="65">
        <v>5616</v>
      </c>
      <c r="F6" s="59">
        <v>17.230710466004584</v>
      </c>
      <c r="G6" s="52">
        <v>61.31779984721161</v>
      </c>
      <c r="H6" s="69">
        <v>21.451489686783802</v>
      </c>
      <c r="J6" s="48"/>
      <c r="K6" s="49"/>
      <c r="L6" s="49"/>
      <c r="M6" s="49"/>
    </row>
    <row r="7" spans="1:13" ht="15">
      <c r="A7" s="50" t="s">
        <v>108</v>
      </c>
      <c r="B7" s="64">
        <v>112680</v>
      </c>
      <c r="C7" s="64">
        <v>19947</v>
      </c>
      <c r="D7" s="51">
        <v>70221</v>
      </c>
      <c r="E7" s="65">
        <v>22512</v>
      </c>
      <c r="F7" s="59">
        <v>17.70234291799787</v>
      </c>
      <c r="G7" s="52">
        <v>62.31895633652822</v>
      </c>
      <c r="H7" s="69">
        <v>19.97870074547391</v>
      </c>
      <c r="J7" s="48"/>
      <c r="K7" s="49"/>
      <c r="L7" s="49"/>
      <c r="M7" s="49"/>
    </row>
    <row r="8" spans="1:13" ht="15">
      <c r="A8" s="50" t="s">
        <v>101</v>
      </c>
      <c r="B8" s="64">
        <v>19960</v>
      </c>
      <c r="C8" s="64">
        <v>3486</v>
      </c>
      <c r="D8" s="51">
        <v>12584</v>
      </c>
      <c r="E8" s="65">
        <v>3890</v>
      </c>
      <c r="F8" s="59">
        <v>17.46492985971944</v>
      </c>
      <c r="G8" s="52">
        <v>63.04609218436874</v>
      </c>
      <c r="H8" s="69">
        <v>19.488977955911825</v>
      </c>
      <c r="J8" s="48"/>
      <c r="K8" s="49"/>
      <c r="L8" s="49"/>
      <c r="M8" s="49"/>
    </row>
    <row r="9" spans="1:13" ht="15">
      <c r="A9" s="50" t="s">
        <v>85</v>
      </c>
      <c r="B9" s="64">
        <v>310530</v>
      </c>
      <c r="C9" s="64">
        <v>53702</v>
      </c>
      <c r="D9" s="51">
        <v>196900</v>
      </c>
      <c r="E9" s="65">
        <v>59928</v>
      </c>
      <c r="F9" s="59">
        <v>17.293659227771872</v>
      </c>
      <c r="G9" s="52">
        <v>63.40772228126107</v>
      </c>
      <c r="H9" s="69">
        <v>19.29861849096706</v>
      </c>
      <c r="J9" s="48"/>
      <c r="K9" s="49"/>
      <c r="L9" s="49"/>
      <c r="M9" s="49"/>
    </row>
    <row r="10" spans="1:13" ht="15">
      <c r="A10" s="50" t="s">
        <v>111</v>
      </c>
      <c r="B10" s="64">
        <v>399550</v>
      </c>
      <c r="C10" s="64">
        <v>68295</v>
      </c>
      <c r="D10" s="51">
        <v>255238</v>
      </c>
      <c r="E10" s="65">
        <v>76017</v>
      </c>
      <c r="F10" s="59">
        <v>17.092979602052306</v>
      </c>
      <c r="G10" s="52">
        <v>63.88136653735452</v>
      </c>
      <c r="H10" s="69">
        <v>19.025653860593167</v>
      </c>
      <c r="J10" s="48"/>
      <c r="K10" s="49"/>
      <c r="L10" s="49"/>
      <c r="M10" s="49"/>
    </row>
    <row r="11" spans="1:13" ht="15">
      <c r="A11" s="50" t="s">
        <v>100</v>
      </c>
      <c r="B11" s="64">
        <v>367160</v>
      </c>
      <c r="C11" s="64">
        <v>64133</v>
      </c>
      <c r="D11" s="51">
        <v>233947</v>
      </c>
      <c r="E11" s="65">
        <v>69080</v>
      </c>
      <c r="F11" s="59">
        <v>17.467316701165707</v>
      </c>
      <c r="G11" s="52">
        <v>63.71799760322475</v>
      </c>
      <c r="H11" s="69">
        <v>18.814685695609544</v>
      </c>
      <c r="J11" s="53"/>
      <c r="K11" s="49"/>
      <c r="L11" s="49"/>
      <c r="M11" s="49"/>
    </row>
    <row r="12" spans="1:13" ht="15">
      <c r="A12" s="50" t="s">
        <v>93</v>
      </c>
      <c r="B12" s="64">
        <v>363385</v>
      </c>
      <c r="C12" s="64">
        <v>64882</v>
      </c>
      <c r="D12" s="51">
        <v>235561</v>
      </c>
      <c r="E12" s="65">
        <v>62942</v>
      </c>
      <c r="F12" s="59">
        <v>17.85489219422926</v>
      </c>
      <c r="G12" s="52">
        <v>64.82408464851328</v>
      </c>
      <c r="H12" s="69">
        <v>17.321023157257454</v>
      </c>
      <c r="J12" s="53"/>
      <c r="K12" s="49"/>
      <c r="L12" s="49"/>
      <c r="M12" s="49"/>
    </row>
    <row r="13" spans="1:13" ht="15">
      <c r="A13" s="50" t="s">
        <v>99</v>
      </c>
      <c r="B13" s="64">
        <v>22210</v>
      </c>
      <c r="C13" s="64">
        <v>4253</v>
      </c>
      <c r="D13" s="51">
        <v>14237</v>
      </c>
      <c r="E13" s="65">
        <v>3720</v>
      </c>
      <c r="F13" s="59">
        <v>19.149031967582168</v>
      </c>
      <c r="G13" s="52">
        <v>64.10175596578118</v>
      </c>
      <c r="H13" s="69">
        <v>16.74921206663665</v>
      </c>
      <c r="J13" s="48"/>
      <c r="K13" s="49"/>
      <c r="L13" s="49"/>
      <c r="M13" s="49"/>
    </row>
    <row r="14" spans="1:13" ht="15">
      <c r="A14" s="50" t="s">
        <v>115</v>
      </c>
      <c r="B14" s="64">
        <v>5194000</v>
      </c>
      <c r="C14" s="64">
        <v>912340</v>
      </c>
      <c r="D14" s="51">
        <v>3413148</v>
      </c>
      <c r="E14" s="65">
        <v>868512</v>
      </c>
      <c r="F14" s="59">
        <v>17.565267616480554</v>
      </c>
      <c r="G14" s="52">
        <v>65.71328455910667</v>
      </c>
      <c r="H14" s="69">
        <v>16.721447824412785</v>
      </c>
      <c r="J14" s="48"/>
      <c r="K14" s="49"/>
      <c r="L14" s="49"/>
      <c r="M14" s="49"/>
    </row>
    <row r="15" spans="1:13" ht="15">
      <c r="A15" s="50" t="s">
        <v>103</v>
      </c>
      <c r="B15" s="64">
        <v>291383</v>
      </c>
      <c r="C15" s="64">
        <v>53773</v>
      </c>
      <c r="D15" s="51">
        <v>190018</v>
      </c>
      <c r="E15" s="65">
        <v>47592</v>
      </c>
      <c r="F15" s="59">
        <v>18.454405370251525</v>
      </c>
      <c r="G15" s="52">
        <v>65.21245233936091</v>
      </c>
      <c r="H15" s="69">
        <v>16.333142290387563</v>
      </c>
      <c r="J15" s="48"/>
      <c r="K15" s="49"/>
      <c r="L15" s="49"/>
      <c r="M15" s="49"/>
    </row>
    <row r="16" spans="1:13" ht="15">
      <c r="A16" s="50" t="s">
        <v>109</v>
      </c>
      <c r="B16" s="64">
        <v>544980</v>
      </c>
      <c r="C16" s="64">
        <v>95517</v>
      </c>
      <c r="D16" s="51">
        <v>361818</v>
      </c>
      <c r="E16" s="65">
        <v>87645</v>
      </c>
      <c r="F16" s="59">
        <v>17.52669822745789</v>
      </c>
      <c r="G16" s="52">
        <v>66.39106022239348</v>
      </c>
      <c r="H16" s="69">
        <v>16.08224155014863</v>
      </c>
      <c r="J16" s="48"/>
      <c r="K16" s="49"/>
      <c r="L16" s="49"/>
      <c r="M16" s="49"/>
    </row>
    <row r="17" spans="1:13" ht="15">
      <c r="A17" s="50" t="s">
        <v>102</v>
      </c>
      <c r="B17" s="64">
        <v>562215</v>
      </c>
      <c r="C17" s="64">
        <v>106307</v>
      </c>
      <c r="D17" s="51">
        <v>366727</v>
      </c>
      <c r="E17" s="65">
        <v>89181</v>
      </c>
      <c r="F17" s="59">
        <v>18.908602580863192</v>
      </c>
      <c r="G17" s="52">
        <v>65.228960451073</v>
      </c>
      <c r="H17" s="69">
        <v>15.86243696806382</v>
      </c>
      <c r="J17" s="48"/>
      <c r="K17" s="49"/>
      <c r="L17" s="49"/>
      <c r="M17" s="49"/>
    </row>
    <row r="18" spans="1:13" ht="15">
      <c r="A18" s="50" t="s">
        <v>114</v>
      </c>
      <c r="B18" s="64">
        <v>1199026</v>
      </c>
      <c r="C18" s="64">
        <v>208160</v>
      </c>
      <c r="D18" s="51">
        <v>805103</v>
      </c>
      <c r="E18" s="65">
        <v>185763</v>
      </c>
      <c r="F18" s="59">
        <v>17.36075781509325</v>
      </c>
      <c r="G18" s="52">
        <v>67.14641717527392</v>
      </c>
      <c r="H18" s="69">
        <v>15.492825009632819</v>
      </c>
      <c r="J18" s="48"/>
      <c r="K18" s="49"/>
      <c r="L18" s="49"/>
      <c r="M18" s="49"/>
    </row>
    <row r="19" spans="1:8" ht="12.75">
      <c r="A19" s="54" t="s">
        <v>110</v>
      </c>
      <c r="B19" s="66">
        <v>826231</v>
      </c>
      <c r="C19" s="66">
        <v>140444</v>
      </c>
      <c r="D19" s="55">
        <v>563552</v>
      </c>
      <c r="E19" s="67">
        <v>122235</v>
      </c>
      <c r="F19" s="60">
        <v>16.998151848575034</v>
      </c>
      <c r="G19" s="56">
        <v>68.20755938714476</v>
      </c>
      <c r="H19" s="70">
        <v>14.794288764280209</v>
      </c>
    </row>
    <row r="20" spans="2:9" ht="12.75">
      <c r="B20" s="10"/>
      <c r="C20" s="10"/>
      <c r="D20" s="10"/>
      <c r="E20" s="10"/>
      <c r="F20" s="23"/>
      <c r="G20" s="23"/>
      <c r="H20" s="23"/>
      <c r="I20" s="23"/>
    </row>
    <row r="21" spans="2:8" ht="12.75">
      <c r="B21" s="10"/>
      <c r="C21" s="10"/>
      <c r="D21" s="10"/>
      <c r="E21" s="10"/>
      <c r="F21" s="23"/>
      <c r="G21" s="23"/>
      <c r="H21" s="23"/>
    </row>
    <row r="22" spans="2:8" ht="12.75">
      <c r="B22" s="10"/>
      <c r="C22" s="10"/>
      <c r="D22" s="10"/>
      <c r="E22" s="10"/>
      <c r="F22" s="23"/>
      <c r="G22" s="23"/>
      <c r="H22" s="23"/>
    </row>
    <row r="23" spans="2:8" ht="12.75">
      <c r="B23" s="10"/>
      <c r="C23" s="10"/>
      <c r="D23" s="10"/>
      <c r="E23" s="10"/>
      <c r="F23" s="23"/>
      <c r="G23" s="23"/>
      <c r="H23" s="23"/>
    </row>
    <row r="24" spans="2:8" ht="12.75">
      <c r="B24" s="10"/>
      <c r="C24" s="10"/>
      <c r="D24" s="10"/>
      <c r="E24" s="10"/>
      <c r="F24" s="23"/>
      <c r="G24" s="23"/>
      <c r="H24" s="23"/>
    </row>
    <row r="25" spans="2:8" ht="12.75">
      <c r="B25" s="10"/>
      <c r="C25" s="10"/>
      <c r="D25" s="10"/>
      <c r="E25" s="10"/>
      <c r="F25" s="23"/>
      <c r="G25" s="23"/>
      <c r="H25" s="23"/>
    </row>
    <row r="26" spans="2:8" ht="12.75">
      <c r="B26" s="10"/>
      <c r="C26" s="10"/>
      <c r="D26" s="10"/>
      <c r="E26" s="10"/>
      <c r="F26" s="23"/>
      <c r="G26" s="23"/>
      <c r="H26" s="23"/>
    </row>
    <row r="27" spans="2:8" ht="12.75">
      <c r="B27" s="10"/>
      <c r="C27" s="10"/>
      <c r="D27" s="10"/>
      <c r="E27" s="10"/>
      <c r="F27" s="23"/>
      <c r="G27" s="23"/>
      <c r="H27" s="23"/>
    </row>
    <row r="28" spans="2:8" ht="12.75">
      <c r="B28" s="10"/>
      <c r="C28" s="10"/>
      <c r="D28" s="10"/>
      <c r="E28" s="10"/>
      <c r="F28" s="23"/>
      <c r="G28" s="23"/>
      <c r="H28" s="23"/>
    </row>
    <row r="29" spans="2:8" ht="12.75">
      <c r="B29" s="10"/>
      <c r="C29" s="10"/>
      <c r="D29" s="10"/>
      <c r="E29" s="10"/>
      <c r="F29" s="23"/>
      <c r="G29" s="23"/>
      <c r="H29" s="23"/>
    </row>
  </sheetData>
  <sheetProtection/>
  <mergeCells count="2">
    <mergeCell ref="C3:E3"/>
    <mergeCell ref="F3:H3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6">
      <selection activeCell="G56" sqref="G56"/>
    </sheetView>
  </sheetViews>
  <sheetFormatPr defaultColWidth="9.140625" defaultRowHeight="12.75"/>
  <cols>
    <col min="1" max="1" width="9.8515625" style="11" customWidth="1"/>
    <col min="2" max="2" width="12.140625" style="28" customWidth="1"/>
    <col min="3" max="3" width="17.00390625" style="28" customWidth="1"/>
    <col min="4" max="16384" width="9.140625" style="1" customWidth="1"/>
  </cols>
  <sheetData>
    <row r="1" spans="1:6" ht="12.75">
      <c r="A1" s="16" t="s">
        <v>143</v>
      </c>
      <c r="F1" s="120"/>
    </row>
    <row r="2" ht="6" customHeight="1">
      <c r="A2" s="16"/>
    </row>
    <row r="3" spans="1:3" s="11" customFormat="1" ht="28.5" customHeight="1">
      <c r="A3" s="29" t="s">
        <v>16</v>
      </c>
      <c r="B3" s="17" t="s">
        <v>120</v>
      </c>
      <c r="C3" s="17" t="s">
        <v>121</v>
      </c>
    </row>
    <row r="4" spans="1:3" ht="12.75">
      <c r="A4" s="20">
        <v>1951</v>
      </c>
      <c r="B4" s="30">
        <v>5102458</v>
      </c>
      <c r="C4" s="30">
        <f aca="true" t="shared" si="0" ref="C4:C35">B4/1000</f>
        <v>5102.458</v>
      </c>
    </row>
    <row r="5" spans="1:3" ht="12.75">
      <c r="A5" s="20">
        <v>1952</v>
      </c>
      <c r="B5" s="30">
        <v>5100847</v>
      </c>
      <c r="C5" s="30">
        <f t="shared" si="0"/>
        <v>5100.847</v>
      </c>
    </row>
    <row r="6" spans="1:3" ht="12.75">
      <c r="A6" s="20">
        <v>1953</v>
      </c>
      <c r="B6" s="30">
        <v>5099809</v>
      </c>
      <c r="C6" s="30">
        <f t="shared" si="0"/>
        <v>5099.809</v>
      </c>
    </row>
    <row r="7" spans="1:3" ht="12.75">
      <c r="A7" s="20">
        <v>1954</v>
      </c>
      <c r="B7" s="30">
        <v>5103632</v>
      </c>
      <c r="C7" s="30">
        <f t="shared" si="0"/>
        <v>5103.632</v>
      </c>
    </row>
    <row r="8" spans="1:3" ht="12.75">
      <c r="A8" s="20">
        <v>1955</v>
      </c>
      <c r="B8" s="30">
        <v>5111338</v>
      </c>
      <c r="C8" s="30">
        <f t="shared" si="0"/>
        <v>5111.338</v>
      </c>
    </row>
    <row r="9" spans="1:3" ht="12.75">
      <c r="A9" s="20">
        <v>1956</v>
      </c>
      <c r="B9" s="30">
        <v>5119937</v>
      </c>
      <c r="C9" s="30">
        <f t="shared" si="0"/>
        <v>5119.937</v>
      </c>
    </row>
    <row r="10" spans="1:3" ht="12.75">
      <c r="A10" s="20">
        <v>1957</v>
      </c>
      <c r="B10" s="30">
        <v>5124688</v>
      </c>
      <c r="C10" s="30">
        <f t="shared" si="0"/>
        <v>5124.688</v>
      </c>
    </row>
    <row r="11" spans="1:3" ht="12.75">
      <c r="A11" s="20">
        <v>1958</v>
      </c>
      <c r="B11" s="30">
        <v>5141155</v>
      </c>
      <c r="C11" s="30">
        <f t="shared" si="0"/>
        <v>5141.155</v>
      </c>
    </row>
    <row r="12" spans="1:3" ht="12.75">
      <c r="A12" s="20">
        <v>1959</v>
      </c>
      <c r="B12" s="30">
        <v>5162622</v>
      </c>
      <c r="C12" s="30">
        <f t="shared" si="0"/>
        <v>5162.622</v>
      </c>
    </row>
    <row r="13" spans="1:3" ht="12.75">
      <c r="A13" s="20">
        <v>1960</v>
      </c>
      <c r="B13" s="30">
        <v>5177658</v>
      </c>
      <c r="C13" s="30">
        <f t="shared" si="0"/>
        <v>5177.658</v>
      </c>
    </row>
    <row r="14" spans="1:3" ht="12.75">
      <c r="A14" s="20">
        <v>1961</v>
      </c>
      <c r="B14" s="30">
        <v>5183836</v>
      </c>
      <c r="C14" s="30">
        <f t="shared" si="0"/>
        <v>5183.836</v>
      </c>
    </row>
    <row r="15" spans="1:3" ht="12.75">
      <c r="A15" s="20">
        <v>1962</v>
      </c>
      <c r="B15" s="30">
        <v>5197528</v>
      </c>
      <c r="C15" s="30">
        <f t="shared" si="0"/>
        <v>5197.528</v>
      </c>
    </row>
    <row r="16" spans="1:3" ht="12.75">
      <c r="A16" s="20">
        <v>1963</v>
      </c>
      <c r="B16" s="30">
        <v>5205100</v>
      </c>
      <c r="C16" s="30">
        <f t="shared" si="0"/>
        <v>5205.1</v>
      </c>
    </row>
    <row r="17" spans="1:3" ht="12.75">
      <c r="A17" s="20">
        <v>1964</v>
      </c>
      <c r="B17" s="30">
        <v>5208500</v>
      </c>
      <c r="C17" s="30">
        <f t="shared" si="0"/>
        <v>5208.5</v>
      </c>
    </row>
    <row r="18" spans="1:3" ht="12.75">
      <c r="A18" s="20">
        <v>1965</v>
      </c>
      <c r="B18" s="30">
        <v>5209900</v>
      </c>
      <c r="C18" s="30">
        <f t="shared" si="0"/>
        <v>5209.9</v>
      </c>
    </row>
    <row r="19" spans="1:3" ht="12.75">
      <c r="A19" s="20">
        <v>1966</v>
      </c>
      <c r="B19" s="30">
        <v>5200600</v>
      </c>
      <c r="C19" s="30">
        <f t="shared" si="0"/>
        <v>5200.6</v>
      </c>
    </row>
    <row r="20" spans="1:3" ht="12.75">
      <c r="A20" s="20">
        <v>1967</v>
      </c>
      <c r="B20" s="30">
        <v>5198300</v>
      </c>
      <c r="C20" s="30">
        <f t="shared" si="0"/>
        <v>5198.3</v>
      </c>
    </row>
    <row r="21" spans="1:3" ht="12.75">
      <c r="A21" s="20">
        <v>1968</v>
      </c>
      <c r="B21" s="30">
        <v>5200200</v>
      </c>
      <c r="C21" s="30">
        <f t="shared" si="0"/>
        <v>5200.2</v>
      </c>
    </row>
    <row r="22" spans="1:3" ht="12.75">
      <c r="A22" s="20">
        <v>1969</v>
      </c>
      <c r="B22" s="30">
        <v>5208500</v>
      </c>
      <c r="C22" s="30">
        <f t="shared" si="0"/>
        <v>5208.5</v>
      </c>
    </row>
    <row r="23" spans="1:3" ht="12.75">
      <c r="A23" s="20">
        <v>1970</v>
      </c>
      <c r="B23" s="30">
        <v>5213700</v>
      </c>
      <c r="C23" s="30">
        <f t="shared" si="0"/>
        <v>5213.7</v>
      </c>
    </row>
    <row r="24" spans="1:3" ht="12.75">
      <c r="A24" s="20">
        <v>1971</v>
      </c>
      <c r="B24" s="30">
        <v>5235600</v>
      </c>
      <c r="C24" s="30">
        <f t="shared" si="0"/>
        <v>5235.6</v>
      </c>
    </row>
    <row r="25" spans="1:3" ht="12.75">
      <c r="A25" s="20">
        <v>1972</v>
      </c>
      <c r="B25" s="30">
        <v>5230600</v>
      </c>
      <c r="C25" s="30">
        <f t="shared" si="0"/>
        <v>5230.6</v>
      </c>
    </row>
    <row r="26" spans="1:3" ht="12.75">
      <c r="A26" s="20">
        <v>1973</v>
      </c>
      <c r="B26" s="30">
        <v>5233900</v>
      </c>
      <c r="C26" s="30">
        <f t="shared" si="0"/>
        <v>5233.9</v>
      </c>
    </row>
    <row r="27" spans="1:3" ht="12.75">
      <c r="A27" s="20">
        <v>1974</v>
      </c>
      <c r="B27" s="30">
        <v>5240800</v>
      </c>
      <c r="C27" s="30">
        <f t="shared" si="0"/>
        <v>5240.8</v>
      </c>
    </row>
    <row r="28" spans="1:3" ht="12.75">
      <c r="A28" s="20">
        <v>1975</v>
      </c>
      <c r="B28" s="30">
        <v>5232400</v>
      </c>
      <c r="C28" s="30">
        <f t="shared" si="0"/>
        <v>5232.4</v>
      </c>
    </row>
    <row r="29" spans="1:3" ht="12.75">
      <c r="A29" s="20">
        <v>1976</v>
      </c>
      <c r="B29" s="30">
        <v>5233400</v>
      </c>
      <c r="C29" s="30">
        <f t="shared" si="0"/>
        <v>5233.4</v>
      </c>
    </row>
    <row r="30" spans="1:3" ht="12.75">
      <c r="A30" s="20">
        <v>1977</v>
      </c>
      <c r="B30" s="30">
        <v>5226200</v>
      </c>
      <c r="C30" s="30">
        <f t="shared" si="0"/>
        <v>5226.2</v>
      </c>
    </row>
    <row r="31" spans="1:3" ht="12.75">
      <c r="A31" s="20">
        <v>1978</v>
      </c>
      <c r="B31" s="30">
        <v>5212300</v>
      </c>
      <c r="C31" s="30">
        <f t="shared" si="0"/>
        <v>5212.3</v>
      </c>
    </row>
    <row r="32" spans="1:3" ht="12.75">
      <c r="A32" s="20">
        <v>1979</v>
      </c>
      <c r="B32" s="30">
        <v>5203600</v>
      </c>
      <c r="C32" s="30">
        <f t="shared" si="0"/>
        <v>5203.6</v>
      </c>
    </row>
    <row r="33" spans="1:3" ht="12.75">
      <c r="A33" s="20">
        <v>1980</v>
      </c>
      <c r="B33" s="30">
        <v>5193900</v>
      </c>
      <c r="C33" s="30">
        <f t="shared" si="0"/>
        <v>5193.9</v>
      </c>
    </row>
    <row r="34" spans="1:3" ht="12.75">
      <c r="A34" s="20">
        <v>1981</v>
      </c>
      <c r="B34" s="30">
        <v>5180200</v>
      </c>
      <c r="C34" s="30">
        <f t="shared" si="0"/>
        <v>5180.2</v>
      </c>
    </row>
    <row r="35" spans="1:3" ht="12.75">
      <c r="A35" s="20">
        <v>1982</v>
      </c>
      <c r="B35" s="30">
        <v>5164540</v>
      </c>
      <c r="C35" s="30">
        <f t="shared" si="0"/>
        <v>5164.54</v>
      </c>
    </row>
    <row r="36" spans="1:3" ht="12.75">
      <c r="A36" s="20">
        <v>1983</v>
      </c>
      <c r="B36" s="30">
        <v>5148120</v>
      </c>
      <c r="C36" s="30">
        <f aca="true" t="shared" si="1" ref="C36:C60">B36/1000</f>
        <v>5148.12</v>
      </c>
    </row>
    <row r="37" spans="1:3" ht="12.75">
      <c r="A37" s="20">
        <v>1984</v>
      </c>
      <c r="B37" s="30">
        <v>5138880</v>
      </c>
      <c r="C37" s="30">
        <f t="shared" si="1"/>
        <v>5138.88</v>
      </c>
    </row>
    <row r="38" spans="1:3" ht="12.75">
      <c r="A38" s="20">
        <v>1985</v>
      </c>
      <c r="B38" s="30">
        <v>5127890</v>
      </c>
      <c r="C38" s="30">
        <f t="shared" si="1"/>
        <v>5127.89</v>
      </c>
    </row>
    <row r="39" spans="1:3" ht="12.75">
      <c r="A39" s="20">
        <v>1986</v>
      </c>
      <c r="B39" s="30">
        <v>5111760</v>
      </c>
      <c r="C39" s="30">
        <f t="shared" si="1"/>
        <v>5111.76</v>
      </c>
    </row>
    <row r="40" spans="1:3" ht="12.75">
      <c r="A40" s="20">
        <v>1987</v>
      </c>
      <c r="B40" s="30">
        <v>5099020</v>
      </c>
      <c r="C40" s="30">
        <f t="shared" si="1"/>
        <v>5099.02</v>
      </c>
    </row>
    <row r="41" spans="1:3" ht="12.75">
      <c r="A41" s="20">
        <v>1988</v>
      </c>
      <c r="B41" s="30">
        <v>5077440</v>
      </c>
      <c r="C41" s="30">
        <f t="shared" si="1"/>
        <v>5077.44</v>
      </c>
    </row>
    <row r="42" spans="1:3" ht="12.75">
      <c r="A42" s="20">
        <v>1989</v>
      </c>
      <c r="B42" s="30">
        <v>5078190</v>
      </c>
      <c r="C42" s="30">
        <f t="shared" si="1"/>
        <v>5078.19</v>
      </c>
    </row>
    <row r="43" spans="1:3" ht="12.75">
      <c r="A43" s="20">
        <v>1990</v>
      </c>
      <c r="B43" s="30">
        <v>5081270</v>
      </c>
      <c r="C43" s="30">
        <f t="shared" si="1"/>
        <v>5081.27</v>
      </c>
    </row>
    <row r="44" spans="1:3" ht="12.75">
      <c r="A44" s="20">
        <v>1991</v>
      </c>
      <c r="B44" s="30">
        <v>5083330</v>
      </c>
      <c r="C44" s="30">
        <f t="shared" si="1"/>
        <v>5083.33</v>
      </c>
    </row>
    <row r="45" spans="1:3" ht="12.75">
      <c r="A45" s="20">
        <v>1992</v>
      </c>
      <c r="B45" s="30">
        <v>5085620</v>
      </c>
      <c r="C45" s="30">
        <f t="shared" si="1"/>
        <v>5085.62</v>
      </c>
    </row>
    <row r="46" spans="1:3" ht="12.75">
      <c r="A46" s="20">
        <v>1993</v>
      </c>
      <c r="B46" s="30">
        <v>5092460</v>
      </c>
      <c r="C46" s="30">
        <f t="shared" si="1"/>
        <v>5092.46</v>
      </c>
    </row>
    <row r="47" spans="1:3" ht="12.75">
      <c r="A47" s="20">
        <v>1994</v>
      </c>
      <c r="B47" s="30">
        <v>5102210</v>
      </c>
      <c r="C47" s="30">
        <f t="shared" si="1"/>
        <v>5102.21</v>
      </c>
    </row>
    <row r="48" spans="1:3" ht="12.75">
      <c r="A48" s="20">
        <v>1995</v>
      </c>
      <c r="B48" s="30">
        <v>5103690</v>
      </c>
      <c r="C48" s="30">
        <f t="shared" si="1"/>
        <v>5103.69</v>
      </c>
    </row>
    <row r="49" spans="1:3" ht="12.75">
      <c r="A49" s="20">
        <v>1996</v>
      </c>
      <c r="B49" s="30">
        <v>5092190</v>
      </c>
      <c r="C49" s="30">
        <f t="shared" si="1"/>
        <v>5092.19</v>
      </c>
    </row>
    <row r="50" spans="1:3" ht="12.75">
      <c r="A50" s="20">
        <v>1997</v>
      </c>
      <c r="B50" s="30">
        <v>5083340</v>
      </c>
      <c r="C50" s="30">
        <f t="shared" si="1"/>
        <v>5083.34</v>
      </c>
    </row>
    <row r="51" spans="1:3" ht="12.75">
      <c r="A51" s="20">
        <v>1998</v>
      </c>
      <c r="B51" s="30">
        <v>5077070</v>
      </c>
      <c r="C51" s="30">
        <f t="shared" si="1"/>
        <v>5077.07</v>
      </c>
    </row>
    <row r="52" spans="1:3" ht="12.75">
      <c r="A52" s="20">
        <v>1999</v>
      </c>
      <c r="B52" s="30">
        <v>5071950</v>
      </c>
      <c r="C52" s="30">
        <f t="shared" si="1"/>
        <v>5071.95</v>
      </c>
    </row>
    <row r="53" spans="1:3" ht="12.75">
      <c r="A53" s="20">
        <v>2000</v>
      </c>
      <c r="B53" s="30">
        <v>5062940</v>
      </c>
      <c r="C53" s="30">
        <f t="shared" si="1"/>
        <v>5062.94</v>
      </c>
    </row>
    <row r="54" spans="1:3" ht="12.75">
      <c r="A54" s="20">
        <v>2001</v>
      </c>
      <c r="B54" s="30">
        <v>5064200</v>
      </c>
      <c r="C54" s="30">
        <f t="shared" si="1"/>
        <v>5064.2</v>
      </c>
    </row>
    <row r="55" spans="1:3" ht="12.75">
      <c r="A55" s="20">
        <v>2002</v>
      </c>
      <c r="B55" s="30">
        <v>5054800</v>
      </c>
      <c r="C55" s="30">
        <f t="shared" si="1"/>
        <v>5054.8</v>
      </c>
    </row>
    <row r="56" spans="1:3" ht="12.75">
      <c r="A56" s="20">
        <v>2003</v>
      </c>
      <c r="B56" s="30">
        <v>5057400</v>
      </c>
      <c r="C56" s="30">
        <f t="shared" si="1"/>
        <v>5057.4</v>
      </c>
    </row>
    <row r="57" spans="1:3" ht="12.75">
      <c r="A57" s="20">
        <v>2004</v>
      </c>
      <c r="B57" s="30">
        <v>5078400</v>
      </c>
      <c r="C57" s="30">
        <f t="shared" si="1"/>
        <v>5078.4</v>
      </c>
    </row>
    <row r="58" spans="1:3" ht="12.75">
      <c r="A58" s="20">
        <v>2005</v>
      </c>
      <c r="B58" s="30">
        <v>5094800</v>
      </c>
      <c r="C58" s="30">
        <f t="shared" si="1"/>
        <v>5094.8</v>
      </c>
    </row>
    <row r="59" spans="1:3" ht="12.75">
      <c r="A59" s="20">
        <v>2006</v>
      </c>
      <c r="B59" s="30">
        <v>5116900</v>
      </c>
      <c r="C59" s="30">
        <f t="shared" si="1"/>
        <v>5116.9</v>
      </c>
    </row>
    <row r="60" spans="1:3" ht="12.75">
      <c r="A60" s="20">
        <v>2007</v>
      </c>
      <c r="B60" s="30">
        <v>5144200</v>
      </c>
      <c r="C60" s="30">
        <f t="shared" si="1"/>
        <v>5144.2</v>
      </c>
    </row>
    <row r="61" spans="1:3" ht="12.75">
      <c r="A61" s="20">
        <v>2009</v>
      </c>
      <c r="B61" s="30">
        <v>5168500</v>
      </c>
      <c r="C61" s="30">
        <v>5168.5</v>
      </c>
    </row>
    <row r="62" spans="1:3" s="21" customFormat="1" ht="12.75">
      <c r="A62" s="26">
        <v>2009</v>
      </c>
      <c r="B62" s="31">
        <v>5194000</v>
      </c>
      <c r="C62" s="31">
        <v>5194</v>
      </c>
    </row>
    <row r="63" spans="1:3" s="21" customFormat="1" ht="12.75">
      <c r="A63" s="20"/>
      <c r="B63" s="30"/>
      <c r="C63" s="30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1" customWidth="1"/>
    <col min="2" max="2" width="14.421875" style="11" customWidth="1"/>
    <col min="3" max="3" width="15.140625" style="1" customWidth="1"/>
    <col min="4" max="4" width="9.421875" style="1" customWidth="1"/>
    <col min="5" max="5" width="4.57421875" style="1" bestFit="1" customWidth="1"/>
    <col min="6" max="16384" width="9.140625" style="1" customWidth="1"/>
  </cols>
  <sheetData>
    <row r="1" spans="1:7" ht="12.75">
      <c r="A1" s="16" t="s">
        <v>160</v>
      </c>
      <c r="G1" s="120" t="s">
        <v>138</v>
      </c>
    </row>
    <row r="2" ht="6.75" customHeight="1">
      <c r="A2" s="16"/>
    </row>
    <row r="3" spans="1:4" s="18" customFormat="1" ht="27.75" customHeight="1">
      <c r="A3" s="17" t="s">
        <v>123</v>
      </c>
      <c r="B3" s="17" t="s">
        <v>124</v>
      </c>
      <c r="C3" s="17" t="s">
        <v>145</v>
      </c>
      <c r="D3" s="17" t="s">
        <v>122</v>
      </c>
    </row>
    <row r="4" spans="1:4" s="18" customFormat="1" ht="6" customHeight="1">
      <c r="A4" s="133">
        <v>1951</v>
      </c>
      <c r="B4" s="132"/>
      <c r="C4" s="132"/>
      <c r="D4" s="132"/>
    </row>
    <row r="5" spans="1:10" ht="15">
      <c r="A5" s="20">
        <v>1952</v>
      </c>
      <c r="B5" s="20" t="s">
        <v>17</v>
      </c>
      <c r="C5" s="21">
        <v>28.6</v>
      </c>
      <c r="D5" s="21">
        <v>-29.1</v>
      </c>
      <c r="G5" s="22"/>
      <c r="H5" s="22"/>
      <c r="I5" s="23"/>
      <c r="J5" s="23"/>
    </row>
    <row r="6" spans="1:10" ht="15">
      <c r="A6" s="20">
        <v>1953</v>
      </c>
      <c r="B6" s="20" t="s">
        <v>18</v>
      </c>
      <c r="C6" s="21">
        <v>30.2</v>
      </c>
      <c r="D6" s="21">
        <v>-31.3</v>
      </c>
      <c r="G6" s="22"/>
      <c r="H6" s="22"/>
      <c r="I6" s="23"/>
      <c r="J6" s="23"/>
    </row>
    <row r="7" spans="1:10" ht="15">
      <c r="A7" s="20">
        <v>1954</v>
      </c>
      <c r="B7" s="20" t="s">
        <v>19</v>
      </c>
      <c r="C7" s="21">
        <v>31.9</v>
      </c>
      <c r="D7" s="21">
        <v>-27</v>
      </c>
      <c r="G7" s="22"/>
      <c r="H7" s="22"/>
      <c r="I7" s="23"/>
      <c r="J7" s="23"/>
    </row>
    <row r="8" spans="1:10" ht="15">
      <c r="A8" s="20">
        <v>1955</v>
      </c>
      <c r="B8" s="20" t="s">
        <v>20</v>
      </c>
      <c r="C8" s="21">
        <v>29</v>
      </c>
      <c r="D8" s="21">
        <v>-25.1</v>
      </c>
      <c r="G8" s="22"/>
      <c r="H8" s="22"/>
      <c r="I8" s="23"/>
      <c r="J8" s="23"/>
    </row>
    <row r="9" spans="1:10" ht="15">
      <c r="A9" s="20">
        <v>1956</v>
      </c>
      <c r="B9" s="20" t="s">
        <v>21</v>
      </c>
      <c r="C9" s="21">
        <v>33.7</v>
      </c>
      <c r="D9" s="21">
        <v>-27.2</v>
      </c>
      <c r="G9" s="22"/>
      <c r="H9" s="22"/>
      <c r="I9" s="23"/>
      <c r="J9" s="23"/>
    </row>
    <row r="10" spans="1:10" ht="15">
      <c r="A10" s="20">
        <v>1957</v>
      </c>
      <c r="B10" s="20" t="s">
        <v>22</v>
      </c>
      <c r="C10" s="21">
        <v>36.9</v>
      </c>
      <c r="D10" s="21">
        <v>-33.1</v>
      </c>
      <c r="G10" s="22"/>
      <c r="H10" s="22"/>
      <c r="I10" s="23"/>
      <c r="J10" s="23"/>
    </row>
    <row r="11" spans="1:10" ht="15">
      <c r="A11" s="20">
        <v>1958</v>
      </c>
      <c r="B11" s="20" t="s">
        <v>23</v>
      </c>
      <c r="C11" s="21">
        <v>34.6</v>
      </c>
      <c r="D11" s="21">
        <v>-25.4</v>
      </c>
      <c r="G11" s="22"/>
      <c r="H11" s="22"/>
      <c r="I11" s="23"/>
      <c r="J11" s="23"/>
    </row>
    <row r="12" spans="1:10" ht="15">
      <c r="A12" s="20">
        <v>1959</v>
      </c>
      <c r="B12" s="20" t="s">
        <v>24</v>
      </c>
      <c r="C12" s="21">
        <v>36.4</v>
      </c>
      <c r="D12" s="21">
        <v>-20.3</v>
      </c>
      <c r="G12" s="22"/>
      <c r="H12" s="22"/>
      <c r="I12" s="23"/>
      <c r="J12" s="23"/>
    </row>
    <row r="13" spans="1:10" ht="15">
      <c r="A13" s="20">
        <v>1960</v>
      </c>
      <c r="B13" s="20" t="s">
        <v>25</v>
      </c>
      <c r="C13" s="21">
        <v>39.7</v>
      </c>
      <c r="D13" s="21">
        <v>-28.5</v>
      </c>
      <c r="G13" s="22"/>
      <c r="H13" s="22"/>
      <c r="I13" s="23"/>
      <c r="J13" s="23"/>
    </row>
    <row r="14" spans="1:10" ht="15">
      <c r="A14" s="20">
        <v>1961</v>
      </c>
      <c r="B14" s="20" t="s">
        <v>26</v>
      </c>
      <c r="C14" s="21">
        <v>37.6</v>
      </c>
      <c r="D14" s="21">
        <v>-34.6</v>
      </c>
      <c r="G14" s="22"/>
      <c r="H14" s="22"/>
      <c r="I14" s="23"/>
      <c r="J14" s="23"/>
    </row>
    <row r="15" spans="1:10" ht="15">
      <c r="A15" s="20">
        <v>1962</v>
      </c>
      <c r="B15" s="20" t="s">
        <v>27</v>
      </c>
      <c r="C15" s="21">
        <v>39.1</v>
      </c>
      <c r="D15" s="21">
        <v>-29</v>
      </c>
      <c r="G15" s="22"/>
      <c r="H15" s="22"/>
      <c r="I15" s="23"/>
      <c r="J15" s="23"/>
    </row>
    <row r="16" spans="1:10" ht="15">
      <c r="A16" s="20">
        <v>1963</v>
      </c>
      <c r="B16" s="20" t="s">
        <v>28</v>
      </c>
      <c r="C16" s="21">
        <v>38.2</v>
      </c>
      <c r="D16" s="24">
        <v>-33.9</v>
      </c>
      <c r="G16" s="22"/>
      <c r="H16" s="22"/>
      <c r="I16" s="23"/>
      <c r="J16" s="23"/>
    </row>
    <row r="17" spans="1:10" ht="15">
      <c r="A17" s="20">
        <v>1964</v>
      </c>
      <c r="B17" s="20" t="s">
        <v>29</v>
      </c>
      <c r="C17" s="21">
        <v>42.3</v>
      </c>
      <c r="D17" s="24">
        <v>-39.1</v>
      </c>
      <c r="G17" s="22"/>
      <c r="H17" s="22"/>
      <c r="I17" s="23"/>
      <c r="J17" s="23"/>
    </row>
    <row r="18" spans="1:10" ht="15">
      <c r="A18" s="20">
        <v>1965</v>
      </c>
      <c r="B18" s="20" t="s">
        <v>30</v>
      </c>
      <c r="C18" s="21">
        <v>40.6</v>
      </c>
      <c r="D18" s="24">
        <v>-39.1</v>
      </c>
      <c r="G18" s="22"/>
      <c r="H18" s="22"/>
      <c r="I18" s="23"/>
      <c r="J18" s="23"/>
    </row>
    <row r="19" spans="1:10" ht="15">
      <c r="A19" s="20">
        <v>1966</v>
      </c>
      <c r="B19" s="20" t="s">
        <v>31</v>
      </c>
      <c r="C19" s="21">
        <v>33.2</v>
      </c>
      <c r="D19" s="24">
        <v>-43.2</v>
      </c>
      <c r="G19" s="22"/>
      <c r="H19" s="22"/>
      <c r="I19" s="23"/>
      <c r="J19" s="23"/>
    </row>
    <row r="20" spans="1:10" ht="15">
      <c r="A20" s="20">
        <v>1967</v>
      </c>
      <c r="B20" s="20" t="s">
        <v>32</v>
      </c>
      <c r="C20" s="21">
        <v>38.1</v>
      </c>
      <c r="D20" s="24">
        <v>-43.1</v>
      </c>
      <c r="G20" s="22"/>
      <c r="H20" s="22"/>
      <c r="I20" s="23"/>
      <c r="J20" s="23"/>
    </row>
    <row r="21" spans="1:10" ht="15">
      <c r="A21" s="20">
        <v>1968</v>
      </c>
      <c r="B21" s="20" t="s">
        <v>33</v>
      </c>
      <c r="C21" s="21">
        <v>31.9</v>
      </c>
      <c r="D21" s="24">
        <v>-32</v>
      </c>
      <c r="G21" s="22"/>
      <c r="H21" s="22"/>
      <c r="I21" s="23"/>
      <c r="J21" s="23"/>
    </row>
    <row r="22" spans="1:10" ht="15">
      <c r="A22" s="20">
        <v>1969</v>
      </c>
      <c r="B22" s="20" t="s">
        <v>34</v>
      </c>
      <c r="C22" s="21">
        <v>30.3</v>
      </c>
      <c r="D22" s="24">
        <v>-23.9</v>
      </c>
      <c r="G22" s="22"/>
      <c r="H22" s="22"/>
      <c r="I22" s="23"/>
      <c r="J22" s="23"/>
    </row>
    <row r="23" spans="1:10" ht="15">
      <c r="A23" s="20">
        <v>1970</v>
      </c>
      <c r="B23" s="20" t="s">
        <v>35</v>
      </c>
      <c r="C23" s="21">
        <v>23.3</v>
      </c>
      <c r="D23" s="24">
        <v>-20.1</v>
      </c>
      <c r="G23" s="22"/>
      <c r="H23" s="22"/>
      <c r="I23" s="23"/>
      <c r="J23" s="23"/>
    </row>
    <row r="24" spans="1:10" ht="15">
      <c r="A24" s="20">
        <v>1971</v>
      </c>
      <c r="B24" s="20" t="s">
        <v>36</v>
      </c>
      <c r="C24" s="21">
        <v>26.1</v>
      </c>
      <c r="D24" s="24">
        <v>-21.7</v>
      </c>
      <c r="G24" s="22"/>
      <c r="H24" s="22"/>
      <c r="I24" s="23"/>
      <c r="J24" s="23"/>
    </row>
    <row r="25" spans="1:10" ht="15">
      <c r="A25" s="20">
        <v>1972</v>
      </c>
      <c r="B25" s="20" t="s">
        <v>37</v>
      </c>
      <c r="C25" s="21">
        <v>18.8</v>
      </c>
      <c r="D25" s="24">
        <v>-27.6</v>
      </c>
      <c r="G25" s="22"/>
      <c r="H25" s="22"/>
      <c r="I25" s="23"/>
      <c r="J25" s="23"/>
    </row>
    <row r="26" spans="1:10" ht="15">
      <c r="A26" s="20">
        <v>1973</v>
      </c>
      <c r="B26" s="20" t="s">
        <v>38</v>
      </c>
      <c r="C26" s="21">
        <v>12.4</v>
      </c>
      <c r="D26" s="24">
        <v>-10.7</v>
      </c>
      <c r="G26" s="22"/>
      <c r="H26" s="22"/>
      <c r="I26" s="23"/>
      <c r="J26" s="23"/>
    </row>
    <row r="27" spans="1:10" ht="15">
      <c r="A27" s="20">
        <v>1974</v>
      </c>
      <c r="B27" s="20" t="s">
        <v>39</v>
      </c>
      <c r="C27" s="21">
        <v>6.8</v>
      </c>
      <c r="D27" s="24">
        <v>-2</v>
      </c>
      <c r="G27" s="22"/>
      <c r="H27" s="22"/>
      <c r="I27" s="23"/>
      <c r="J27" s="23"/>
    </row>
    <row r="28" spans="1:10" ht="15">
      <c r="A28" s="20">
        <v>1975</v>
      </c>
      <c r="B28" s="20" t="s">
        <v>40</v>
      </c>
      <c r="C28" s="21">
        <v>4.6</v>
      </c>
      <c r="D28" s="24">
        <v>-19</v>
      </c>
      <c r="G28" s="22"/>
      <c r="H28" s="22"/>
      <c r="I28" s="23"/>
      <c r="J28" s="23"/>
    </row>
    <row r="29" spans="1:10" ht="15">
      <c r="A29" s="20">
        <v>1976</v>
      </c>
      <c r="B29" s="20" t="s">
        <v>41</v>
      </c>
      <c r="C29" s="21">
        <v>2.7</v>
      </c>
      <c r="D29" s="24">
        <v>-4.8</v>
      </c>
      <c r="G29" s="22"/>
      <c r="H29" s="22"/>
      <c r="I29" s="23"/>
      <c r="J29" s="23"/>
    </row>
    <row r="30" spans="1:10" ht="15">
      <c r="A30" s="20">
        <v>1977</v>
      </c>
      <c r="B30" s="20" t="s">
        <v>42</v>
      </c>
      <c r="C30" s="21">
        <v>-1.1</v>
      </c>
      <c r="D30" s="24">
        <v>-9.8</v>
      </c>
      <c r="G30" s="22"/>
      <c r="H30" s="22"/>
      <c r="I30" s="23"/>
      <c r="J30" s="23"/>
    </row>
    <row r="31" spans="1:10" ht="15">
      <c r="A31" s="20">
        <v>1978</v>
      </c>
      <c r="B31" s="20" t="s">
        <v>43</v>
      </c>
      <c r="C31" s="21">
        <v>-1</v>
      </c>
      <c r="D31" s="24">
        <v>-16.3</v>
      </c>
      <c r="G31" s="22"/>
      <c r="H31" s="22"/>
      <c r="I31" s="23"/>
      <c r="J31" s="23"/>
    </row>
    <row r="32" spans="1:10" ht="15">
      <c r="A32" s="20">
        <v>1979</v>
      </c>
      <c r="B32" s="20" t="s">
        <v>44</v>
      </c>
      <c r="C32" s="21">
        <v>1.8</v>
      </c>
      <c r="D32" s="24">
        <v>-14.6</v>
      </c>
      <c r="G32" s="22"/>
      <c r="H32" s="22"/>
      <c r="I32" s="23"/>
      <c r="J32" s="23"/>
    </row>
    <row r="33" spans="1:10" ht="15">
      <c r="A33" s="20">
        <v>1980</v>
      </c>
      <c r="B33" s="20" t="s">
        <v>45</v>
      </c>
      <c r="C33" s="21">
        <v>4.3</v>
      </c>
      <c r="D33" s="24">
        <v>-16.3</v>
      </c>
      <c r="G33" s="22"/>
      <c r="H33" s="22"/>
      <c r="I33" s="23"/>
      <c r="J33" s="23"/>
    </row>
    <row r="34" spans="1:10" ht="15">
      <c r="A34" s="20">
        <v>1981</v>
      </c>
      <c r="B34" s="20" t="s">
        <v>46</v>
      </c>
      <c r="C34" s="21">
        <v>6.6</v>
      </c>
      <c r="D34" s="24">
        <v>-23.1</v>
      </c>
      <c r="G34" s="22"/>
      <c r="H34" s="22"/>
      <c r="I34" s="23"/>
      <c r="J34" s="23"/>
    </row>
    <row r="35" spans="1:10" ht="15">
      <c r="A35" s="20">
        <v>1982</v>
      </c>
      <c r="B35" s="20" t="s">
        <v>47</v>
      </c>
      <c r="C35" s="21">
        <v>1.5</v>
      </c>
      <c r="D35" s="25">
        <v>-16.85</v>
      </c>
      <c r="G35" s="22"/>
      <c r="H35" s="22"/>
      <c r="I35" s="23"/>
      <c r="J35" s="23"/>
    </row>
    <row r="36" spans="1:10" ht="15">
      <c r="A36" s="20">
        <v>1983</v>
      </c>
      <c r="B36" s="20" t="s">
        <v>48</v>
      </c>
      <c r="C36" s="21">
        <v>1.8</v>
      </c>
      <c r="D36" s="25">
        <v>-19.72</v>
      </c>
      <c r="G36" s="22"/>
      <c r="H36" s="22"/>
      <c r="I36" s="23"/>
      <c r="J36" s="23"/>
    </row>
    <row r="37" spans="1:10" ht="15">
      <c r="A37" s="20">
        <v>1984</v>
      </c>
      <c r="B37" s="20" t="s">
        <v>49</v>
      </c>
      <c r="C37" s="21">
        <v>1.4</v>
      </c>
      <c r="D37" s="25">
        <v>-12.04</v>
      </c>
      <c r="G37" s="22"/>
      <c r="H37" s="22"/>
      <c r="I37" s="23"/>
      <c r="J37" s="23"/>
    </row>
    <row r="38" spans="1:10" ht="15">
      <c r="A38" s="20">
        <v>1985</v>
      </c>
      <c r="B38" s="20" t="s">
        <v>50</v>
      </c>
      <c r="C38" s="21">
        <v>3.7</v>
      </c>
      <c r="D38" s="25">
        <v>-14.99</v>
      </c>
      <c r="G38" s="22"/>
      <c r="H38" s="22"/>
      <c r="I38" s="23"/>
      <c r="J38" s="23"/>
    </row>
    <row r="39" spans="1:10" ht="15">
      <c r="A39" s="20">
        <v>1986</v>
      </c>
      <c r="B39" s="20" t="s">
        <v>51</v>
      </c>
      <c r="C39" s="21">
        <v>1.6</v>
      </c>
      <c r="D39" s="25">
        <v>-17.63</v>
      </c>
      <c r="G39" s="22"/>
      <c r="H39" s="22"/>
      <c r="I39" s="23"/>
      <c r="J39" s="23"/>
    </row>
    <row r="40" spans="1:10" ht="15">
      <c r="A40" s="20">
        <v>1987</v>
      </c>
      <c r="B40" s="20" t="s">
        <v>52</v>
      </c>
      <c r="C40" s="21">
        <v>4.7</v>
      </c>
      <c r="D40" s="25">
        <v>-18.039</v>
      </c>
      <c r="G40" s="22"/>
      <c r="H40" s="22"/>
      <c r="I40" s="23"/>
      <c r="J40" s="23"/>
    </row>
    <row r="41" spans="1:10" ht="15">
      <c r="A41" s="20">
        <v>1988</v>
      </c>
      <c r="B41" s="20" t="s">
        <v>53</v>
      </c>
      <c r="C41" s="21">
        <v>4.9</v>
      </c>
      <c r="D41" s="25">
        <v>-27.23</v>
      </c>
      <c r="G41" s="22"/>
      <c r="H41" s="22"/>
      <c r="I41" s="23"/>
      <c r="J41" s="23"/>
    </row>
    <row r="42" spans="1:10" ht="15">
      <c r="A42" s="20">
        <v>1989</v>
      </c>
      <c r="B42" s="20" t="s">
        <v>0</v>
      </c>
      <c r="C42" s="21">
        <v>3.1</v>
      </c>
      <c r="D42" s="25">
        <v>-2.907</v>
      </c>
      <c r="G42" s="22"/>
      <c r="H42" s="22"/>
      <c r="I42" s="23"/>
      <c r="J42" s="23"/>
    </row>
    <row r="43" spans="1:10" ht="15">
      <c r="A43" s="20">
        <v>1990</v>
      </c>
      <c r="B43" s="20" t="s">
        <v>1</v>
      </c>
      <c r="C43" s="21">
        <v>-1.4</v>
      </c>
      <c r="D43" s="25">
        <v>4.985</v>
      </c>
      <c r="G43" s="22"/>
      <c r="H43" s="22"/>
      <c r="I43" s="23"/>
      <c r="J43" s="23"/>
    </row>
    <row r="44" spans="1:10" ht="15">
      <c r="A44" s="20">
        <v>1991</v>
      </c>
      <c r="B44" s="20" t="s">
        <v>2</v>
      </c>
      <c r="C44" s="21">
        <v>5.8</v>
      </c>
      <c r="D44" s="25">
        <v>-1.916</v>
      </c>
      <c r="G44" s="22"/>
      <c r="H44" s="22"/>
      <c r="I44" s="23"/>
      <c r="J44" s="23"/>
    </row>
    <row r="45" spans="1:10" ht="15">
      <c r="A45" s="20">
        <v>1992</v>
      </c>
      <c r="B45" s="20" t="s">
        <v>3</v>
      </c>
      <c r="C45" s="21">
        <v>5.9</v>
      </c>
      <c r="D45" s="25">
        <v>-1.9</v>
      </c>
      <c r="G45" s="22"/>
      <c r="H45" s="22"/>
      <c r="I45" s="23"/>
      <c r="J45" s="23"/>
    </row>
    <row r="46" spans="1:10" ht="15">
      <c r="A46" s="20">
        <v>1993</v>
      </c>
      <c r="B46" s="20" t="s">
        <v>4</v>
      </c>
      <c r="C46" s="21">
        <v>2.4</v>
      </c>
      <c r="D46" s="25">
        <v>4.7</v>
      </c>
      <c r="G46" s="22"/>
      <c r="H46" s="22"/>
      <c r="I46" s="23"/>
      <c r="J46" s="23"/>
    </row>
    <row r="47" spans="1:10" ht="15">
      <c r="A47" s="20">
        <v>1994</v>
      </c>
      <c r="B47" s="20" t="s">
        <v>5</v>
      </c>
      <c r="C47" s="21">
        <v>0.5</v>
      </c>
      <c r="D47" s="25">
        <v>9.4</v>
      </c>
      <c r="G47" s="22"/>
      <c r="H47" s="22"/>
      <c r="I47" s="23"/>
      <c r="J47" s="23"/>
    </row>
    <row r="48" spans="1:10" ht="15">
      <c r="A48" s="20">
        <v>1995</v>
      </c>
      <c r="B48" s="20" t="s">
        <v>6</v>
      </c>
      <c r="C48" s="21">
        <v>0.9</v>
      </c>
      <c r="D48" s="25">
        <v>2.4</v>
      </c>
      <c r="G48" s="22"/>
      <c r="H48" s="22"/>
      <c r="I48" s="23"/>
      <c r="J48" s="23"/>
    </row>
    <row r="49" spans="1:10" ht="15">
      <c r="A49" s="20">
        <v>1996</v>
      </c>
      <c r="B49" s="20" t="s">
        <v>7</v>
      </c>
      <c r="C49" s="21">
        <v>-2.3</v>
      </c>
      <c r="D49" s="25">
        <v>-7.2</v>
      </c>
      <c r="G49" s="22"/>
      <c r="H49" s="22"/>
      <c r="I49" s="23"/>
      <c r="J49" s="23"/>
    </row>
    <row r="50" spans="1:10" ht="15">
      <c r="A50" s="20">
        <v>1997</v>
      </c>
      <c r="B50" s="20" t="s">
        <v>8</v>
      </c>
      <c r="C50" s="21">
        <v>0.1</v>
      </c>
      <c r="D50" s="25">
        <v>-7.5</v>
      </c>
      <c r="G50" s="22"/>
      <c r="H50" s="22"/>
      <c r="I50" s="23"/>
      <c r="J50" s="23"/>
    </row>
    <row r="51" spans="1:10" ht="15">
      <c r="A51" s="20">
        <v>1998</v>
      </c>
      <c r="B51" s="20" t="s">
        <v>9</v>
      </c>
      <c r="C51" s="21">
        <v>-0.5</v>
      </c>
      <c r="D51" s="25">
        <v>-5.7</v>
      </c>
      <c r="G51" s="22"/>
      <c r="H51" s="22"/>
      <c r="I51" s="23"/>
      <c r="J51" s="23"/>
    </row>
    <row r="52" spans="1:10" ht="15">
      <c r="A52" s="20">
        <v>1999</v>
      </c>
      <c r="B52" s="20" t="s">
        <v>10</v>
      </c>
      <c r="C52" s="21">
        <v>-3.7</v>
      </c>
      <c r="D52" s="25">
        <v>-2.2</v>
      </c>
      <c r="G52" s="22"/>
      <c r="H52" s="22"/>
      <c r="I52" s="23"/>
      <c r="J52" s="23"/>
    </row>
    <row r="53" spans="1:10" ht="15">
      <c r="A53" s="20">
        <v>2000</v>
      </c>
      <c r="B53" s="20" t="s">
        <v>11</v>
      </c>
      <c r="C53" s="21">
        <v>-5.7</v>
      </c>
      <c r="D53" s="25">
        <v>-3.6</v>
      </c>
      <c r="G53" s="22"/>
      <c r="H53" s="22"/>
      <c r="I53" s="23"/>
      <c r="J53" s="23"/>
    </row>
    <row r="54" spans="1:10" ht="15">
      <c r="A54" s="20">
        <v>2001</v>
      </c>
      <c r="B54" s="20" t="s">
        <v>12</v>
      </c>
      <c r="C54" s="21">
        <v>-3.9</v>
      </c>
      <c r="D54" s="25">
        <v>5.2</v>
      </c>
      <c r="G54" s="22"/>
      <c r="H54" s="22"/>
      <c r="I54" s="23"/>
      <c r="J54" s="23"/>
    </row>
    <row r="55" spans="1:10" ht="15">
      <c r="A55" s="20">
        <v>2002</v>
      </c>
      <c r="B55" s="20" t="s">
        <v>13</v>
      </c>
      <c r="C55" s="21">
        <v>-6.1</v>
      </c>
      <c r="D55" s="24">
        <v>-3.7</v>
      </c>
      <c r="G55" s="22"/>
      <c r="H55" s="22"/>
      <c r="I55" s="23"/>
      <c r="J55" s="23"/>
    </row>
    <row r="56" spans="1:10" ht="15">
      <c r="A56" s="20">
        <v>2003</v>
      </c>
      <c r="B56" s="20" t="s">
        <v>14</v>
      </c>
      <c r="C56" s="21">
        <v>-6.5</v>
      </c>
      <c r="D56" s="24">
        <v>8.9</v>
      </c>
      <c r="G56" s="22"/>
      <c r="H56" s="22"/>
      <c r="I56" s="23"/>
      <c r="J56" s="23"/>
    </row>
    <row r="57" spans="1:10" ht="15">
      <c r="A57" s="20">
        <v>2004</v>
      </c>
      <c r="B57" s="20" t="s">
        <v>15</v>
      </c>
      <c r="C57" s="21">
        <v>-4</v>
      </c>
      <c r="D57" s="25">
        <v>26</v>
      </c>
      <c r="G57" s="22"/>
      <c r="H57" s="22"/>
      <c r="I57" s="23"/>
      <c r="J57" s="23"/>
    </row>
    <row r="58" spans="1:10" ht="15">
      <c r="A58" s="20">
        <v>2005</v>
      </c>
      <c r="B58" s="20" t="s">
        <v>54</v>
      </c>
      <c r="C58" s="21">
        <v>-2.3</v>
      </c>
      <c r="D58" s="25">
        <v>19.3</v>
      </c>
      <c r="G58" s="22"/>
      <c r="H58" s="22"/>
      <c r="I58" s="23"/>
      <c r="J58" s="23"/>
    </row>
    <row r="59" spans="1:10" ht="15">
      <c r="A59" s="20">
        <v>2006</v>
      </c>
      <c r="B59" s="20" t="s">
        <v>112</v>
      </c>
      <c r="C59" s="21">
        <v>-0.3</v>
      </c>
      <c r="D59" s="25">
        <v>21.2</v>
      </c>
      <c r="G59" s="22"/>
      <c r="H59" s="22"/>
      <c r="I59" s="23"/>
      <c r="J59" s="23"/>
    </row>
    <row r="60" spans="1:4" ht="12.75">
      <c r="A60" s="20">
        <v>2007</v>
      </c>
      <c r="B60" s="20" t="s">
        <v>113</v>
      </c>
      <c r="C60" s="108">
        <v>1.076</v>
      </c>
      <c r="D60" s="108">
        <v>26.811</v>
      </c>
    </row>
    <row r="61" spans="1:4" ht="12.75">
      <c r="A61" s="20">
        <v>2008</v>
      </c>
      <c r="B61" s="20" t="s">
        <v>144</v>
      </c>
      <c r="C61" s="108">
        <v>3.947</v>
      </c>
      <c r="D61" s="108">
        <v>19.953</v>
      </c>
    </row>
    <row r="62" spans="1:4" s="21" customFormat="1" ht="12.75">
      <c r="A62" s="26">
        <v>2009</v>
      </c>
      <c r="B62" s="26" t="s">
        <v>159</v>
      </c>
      <c r="C62" s="27">
        <v>4.585</v>
      </c>
      <c r="D62" s="27">
        <v>21.671</v>
      </c>
    </row>
  </sheetData>
  <sheetProtection/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70">
      <selection activeCell="H114" sqref="H114"/>
    </sheetView>
  </sheetViews>
  <sheetFormatPr defaultColWidth="9.140625" defaultRowHeight="12.75"/>
  <cols>
    <col min="1" max="1" width="6.140625" style="1" customWidth="1"/>
    <col min="2" max="2" width="7.421875" style="1" customWidth="1"/>
    <col min="3" max="3" width="8.140625" style="1" bestFit="1" customWidth="1"/>
    <col min="4" max="4" width="6.57421875" style="1" bestFit="1" customWidth="1"/>
    <col min="5" max="5" width="8.140625" style="1" bestFit="1" customWidth="1"/>
    <col min="6" max="16384" width="9.140625" style="1" customWidth="1"/>
  </cols>
  <sheetData>
    <row r="1" spans="1:9" ht="12.75">
      <c r="A1" s="2" t="s">
        <v>161</v>
      </c>
      <c r="I1" s="120" t="s">
        <v>138</v>
      </c>
    </row>
    <row r="2" ht="7.5" customHeight="1">
      <c r="A2" s="2"/>
    </row>
    <row r="3" spans="1:5" s="11" customFormat="1" ht="12.75">
      <c r="A3" s="141" t="s">
        <v>125</v>
      </c>
      <c r="B3" s="139" t="s">
        <v>126</v>
      </c>
      <c r="C3" s="140"/>
      <c r="D3" s="139" t="s">
        <v>127</v>
      </c>
      <c r="E3" s="140"/>
    </row>
    <row r="4" spans="1:5" s="11" customFormat="1" ht="12.75">
      <c r="A4" s="142"/>
      <c r="B4" s="90" t="s">
        <v>55</v>
      </c>
      <c r="C4" s="91" t="s">
        <v>56</v>
      </c>
      <c r="D4" s="127" t="s">
        <v>55</v>
      </c>
      <c r="E4" s="128" t="s">
        <v>56</v>
      </c>
    </row>
    <row r="5" spans="1:13" ht="12.75">
      <c r="A5" s="1">
        <v>0</v>
      </c>
      <c r="B5" s="12">
        <v>30517</v>
      </c>
      <c r="C5" s="21">
        <v>29156</v>
      </c>
      <c r="D5" s="136">
        <f>B5/1000</f>
        <v>30.517</v>
      </c>
      <c r="E5" s="130">
        <v>29.156</v>
      </c>
      <c r="F5" s="1">
        <f>D5*-1</f>
        <v>-30.517</v>
      </c>
      <c r="M5" s="131">
        <f>D5*-1</f>
        <v>-30.517</v>
      </c>
    </row>
    <row r="6" spans="1:13" ht="12.75">
      <c r="A6" s="1">
        <v>1</v>
      </c>
      <c r="B6" s="12">
        <v>30517</v>
      </c>
      <c r="C6" s="21">
        <v>29357</v>
      </c>
      <c r="D6" s="137">
        <f aca="true" t="shared" si="0" ref="D6:D69">B6/1000</f>
        <v>30.517</v>
      </c>
      <c r="E6" s="13">
        <v>29.357</v>
      </c>
      <c r="F6" s="1">
        <f aca="true" t="shared" si="1" ref="F6:F69">D6*-1</f>
        <v>-30.517</v>
      </c>
      <c r="M6" s="131">
        <f aca="true" t="shared" si="2" ref="M6:M69">D6*-1</f>
        <v>-30.517</v>
      </c>
    </row>
    <row r="7" spans="1:13" ht="12.75">
      <c r="A7" s="1">
        <v>2</v>
      </c>
      <c r="B7" s="12">
        <v>29623</v>
      </c>
      <c r="C7" s="21">
        <v>28131</v>
      </c>
      <c r="D7" s="137">
        <f t="shared" si="0"/>
        <v>29.623</v>
      </c>
      <c r="E7" s="13">
        <v>28.131</v>
      </c>
      <c r="F7" s="1">
        <f t="shared" si="1"/>
        <v>-29.623</v>
      </c>
      <c r="M7" s="131">
        <f t="shared" si="2"/>
        <v>-29.623</v>
      </c>
    </row>
    <row r="8" spans="1:13" ht="12.75">
      <c r="A8" s="1">
        <v>3</v>
      </c>
      <c r="B8" s="12">
        <v>28697</v>
      </c>
      <c r="C8" s="21">
        <v>27354</v>
      </c>
      <c r="D8" s="137">
        <f t="shared" si="0"/>
        <v>28.697</v>
      </c>
      <c r="E8" s="13">
        <v>27.354</v>
      </c>
      <c r="F8" s="1">
        <f t="shared" si="1"/>
        <v>-28.697</v>
      </c>
      <c r="M8" s="131">
        <f t="shared" si="2"/>
        <v>-28.697</v>
      </c>
    </row>
    <row r="9" spans="1:13" ht="12.75">
      <c r="A9" s="1">
        <v>4</v>
      </c>
      <c r="B9" s="12">
        <v>28671</v>
      </c>
      <c r="C9" s="21">
        <v>26966</v>
      </c>
      <c r="D9" s="137">
        <f t="shared" si="0"/>
        <v>28.671</v>
      </c>
      <c r="E9" s="13">
        <v>26.966</v>
      </c>
      <c r="F9" s="1">
        <f t="shared" si="1"/>
        <v>-28.671</v>
      </c>
      <c r="M9" s="131">
        <f t="shared" si="2"/>
        <v>-28.671</v>
      </c>
    </row>
    <row r="10" spans="1:13" ht="12.75">
      <c r="A10" s="1">
        <v>5</v>
      </c>
      <c r="B10" s="12">
        <v>28214</v>
      </c>
      <c r="C10" s="21">
        <v>26598</v>
      </c>
      <c r="D10" s="137">
        <f t="shared" si="0"/>
        <v>28.214</v>
      </c>
      <c r="E10" s="13">
        <v>26.598</v>
      </c>
      <c r="F10" s="1">
        <f t="shared" si="1"/>
        <v>-28.214</v>
      </c>
      <c r="M10" s="131">
        <f t="shared" si="2"/>
        <v>-28.214</v>
      </c>
    </row>
    <row r="11" spans="1:13" ht="12.75">
      <c r="A11" s="1">
        <v>6</v>
      </c>
      <c r="B11" s="12">
        <v>27167</v>
      </c>
      <c r="C11" s="21">
        <v>26089</v>
      </c>
      <c r="D11" s="137">
        <f t="shared" si="0"/>
        <v>27.167</v>
      </c>
      <c r="E11" s="13">
        <v>26.089</v>
      </c>
      <c r="F11" s="1">
        <f t="shared" si="1"/>
        <v>-27.167</v>
      </c>
      <c r="M11" s="131">
        <f t="shared" si="2"/>
        <v>-27.167</v>
      </c>
    </row>
    <row r="12" spans="1:13" ht="12.75">
      <c r="A12" s="1">
        <v>7</v>
      </c>
      <c r="B12" s="12">
        <v>26570</v>
      </c>
      <c r="C12" s="21">
        <v>25778</v>
      </c>
      <c r="D12" s="137">
        <f t="shared" si="0"/>
        <v>26.57</v>
      </c>
      <c r="E12" s="13">
        <v>25.778</v>
      </c>
      <c r="F12" s="1">
        <f t="shared" si="1"/>
        <v>-26.57</v>
      </c>
      <c r="M12" s="131">
        <f t="shared" si="2"/>
        <v>-26.57</v>
      </c>
    </row>
    <row r="13" spans="1:13" ht="12.75">
      <c r="A13" s="1">
        <v>8</v>
      </c>
      <c r="B13" s="12">
        <v>27054</v>
      </c>
      <c r="C13" s="21">
        <v>26397</v>
      </c>
      <c r="D13" s="137">
        <f t="shared" si="0"/>
        <v>27.054</v>
      </c>
      <c r="E13" s="13">
        <v>26.397</v>
      </c>
      <c r="F13" s="1">
        <f t="shared" si="1"/>
        <v>-27.054</v>
      </c>
      <c r="M13" s="131">
        <f t="shared" si="2"/>
        <v>-27.054</v>
      </c>
    </row>
    <row r="14" spans="1:13" ht="12.75">
      <c r="A14" s="1">
        <v>9</v>
      </c>
      <c r="B14" s="12">
        <v>28013</v>
      </c>
      <c r="C14" s="21">
        <v>26165</v>
      </c>
      <c r="D14" s="137">
        <f t="shared" si="0"/>
        <v>28.013</v>
      </c>
      <c r="E14" s="13">
        <v>26.165</v>
      </c>
      <c r="F14" s="1">
        <f t="shared" si="1"/>
        <v>-28.013</v>
      </c>
      <c r="M14" s="131">
        <f t="shared" si="2"/>
        <v>-28.013</v>
      </c>
    </row>
    <row r="15" spans="1:13" ht="12.75">
      <c r="A15" s="1">
        <v>10</v>
      </c>
      <c r="B15" s="12">
        <v>29208</v>
      </c>
      <c r="C15" s="21">
        <v>27645</v>
      </c>
      <c r="D15" s="137">
        <f t="shared" si="0"/>
        <v>29.208</v>
      </c>
      <c r="E15" s="13">
        <v>27.645</v>
      </c>
      <c r="F15" s="1">
        <f t="shared" si="1"/>
        <v>-29.208</v>
      </c>
      <c r="M15" s="131">
        <f t="shared" si="2"/>
        <v>-29.208</v>
      </c>
    </row>
    <row r="16" spans="1:13" ht="12.75">
      <c r="A16" s="1">
        <v>11</v>
      </c>
      <c r="B16" s="12">
        <v>29528</v>
      </c>
      <c r="C16" s="21">
        <v>28390</v>
      </c>
      <c r="D16" s="137">
        <f t="shared" si="0"/>
        <v>29.528</v>
      </c>
      <c r="E16" s="13">
        <v>28.39</v>
      </c>
      <c r="F16" s="1">
        <f t="shared" si="1"/>
        <v>-29.528</v>
      </c>
      <c r="M16" s="131">
        <f t="shared" si="2"/>
        <v>-29.528</v>
      </c>
    </row>
    <row r="17" spans="1:13" ht="12.75">
      <c r="A17" s="1">
        <v>12</v>
      </c>
      <c r="B17" s="12">
        <v>30632</v>
      </c>
      <c r="C17" s="21">
        <v>28882</v>
      </c>
      <c r="D17" s="137">
        <f t="shared" si="0"/>
        <v>30.632</v>
      </c>
      <c r="E17" s="13">
        <v>28.882</v>
      </c>
      <c r="F17" s="1">
        <f t="shared" si="1"/>
        <v>-30.632</v>
      </c>
      <c r="M17" s="131">
        <f t="shared" si="2"/>
        <v>-30.632</v>
      </c>
    </row>
    <row r="18" spans="1:13" ht="12.75">
      <c r="A18" s="1">
        <v>13</v>
      </c>
      <c r="B18" s="12">
        <v>30310</v>
      </c>
      <c r="C18" s="21">
        <v>28854</v>
      </c>
      <c r="D18" s="137">
        <f t="shared" si="0"/>
        <v>30.31</v>
      </c>
      <c r="E18" s="13">
        <v>28.854</v>
      </c>
      <c r="F18" s="1">
        <f t="shared" si="1"/>
        <v>-30.31</v>
      </c>
      <c r="M18" s="131">
        <f t="shared" si="2"/>
        <v>-30.31</v>
      </c>
    </row>
    <row r="19" spans="1:13" ht="12.75">
      <c r="A19" s="1">
        <v>14</v>
      </c>
      <c r="B19" s="12">
        <v>30718</v>
      </c>
      <c r="C19" s="21">
        <v>29276</v>
      </c>
      <c r="D19" s="137">
        <f t="shared" si="0"/>
        <v>30.718</v>
      </c>
      <c r="E19" s="13">
        <v>29.276</v>
      </c>
      <c r="F19" s="1">
        <f t="shared" si="1"/>
        <v>-30.718</v>
      </c>
      <c r="M19" s="131">
        <f t="shared" si="2"/>
        <v>-30.718</v>
      </c>
    </row>
    <row r="20" spans="1:13" ht="12.75">
      <c r="A20" s="1">
        <v>15</v>
      </c>
      <c r="B20" s="12">
        <v>31578</v>
      </c>
      <c r="C20" s="21">
        <v>30285</v>
      </c>
      <c r="D20" s="137">
        <f t="shared" si="0"/>
        <v>31.578</v>
      </c>
      <c r="E20" s="13">
        <v>30.285</v>
      </c>
      <c r="F20" s="1">
        <f t="shared" si="1"/>
        <v>-31.578</v>
      </c>
      <c r="M20" s="131">
        <f t="shared" si="2"/>
        <v>-31.578</v>
      </c>
    </row>
    <row r="21" spans="1:13" ht="12.75">
      <c r="A21" s="1">
        <v>16</v>
      </c>
      <c r="B21" s="12">
        <v>32573</v>
      </c>
      <c r="C21" s="21">
        <v>31096</v>
      </c>
      <c r="D21" s="137">
        <f t="shared" si="0"/>
        <v>32.573</v>
      </c>
      <c r="E21" s="13">
        <v>31.096</v>
      </c>
      <c r="F21" s="1">
        <f t="shared" si="1"/>
        <v>-32.573</v>
      </c>
      <c r="M21" s="131">
        <f t="shared" si="2"/>
        <v>-32.573</v>
      </c>
    </row>
    <row r="22" spans="1:13" ht="12.75">
      <c r="A22" s="1">
        <v>17</v>
      </c>
      <c r="B22" s="12">
        <v>33860</v>
      </c>
      <c r="C22" s="21">
        <v>32278</v>
      </c>
      <c r="D22" s="137">
        <f t="shared" si="0"/>
        <v>33.86</v>
      </c>
      <c r="E22" s="13">
        <v>32.278</v>
      </c>
      <c r="F22" s="1">
        <f t="shared" si="1"/>
        <v>-33.86</v>
      </c>
      <c r="M22" s="131">
        <f t="shared" si="2"/>
        <v>-33.86</v>
      </c>
    </row>
    <row r="23" spans="1:13" ht="12.75">
      <c r="A23" s="1">
        <v>18</v>
      </c>
      <c r="B23" s="12">
        <v>34576</v>
      </c>
      <c r="C23" s="21">
        <v>32646</v>
      </c>
      <c r="D23" s="137">
        <f t="shared" si="0"/>
        <v>34.576</v>
      </c>
      <c r="E23" s="13">
        <v>32.646</v>
      </c>
      <c r="F23" s="1">
        <f t="shared" si="1"/>
        <v>-34.576</v>
      </c>
      <c r="M23" s="131">
        <f t="shared" si="2"/>
        <v>-34.576</v>
      </c>
    </row>
    <row r="24" spans="1:13" ht="12.75">
      <c r="A24" s="1">
        <v>19</v>
      </c>
      <c r="B24" s="12">
        <v>34388</v>
      </c>
      <c r="C24" s="21">
        <v>32770</v>
      </c>
      <c r="D24" s="137">
        <f t="shared" si="0"/>
        <v>34.388</v>
      </c>
      <c r="E24" s="13">
        <v>32.77</v>
      </c>
      <c r="F24" s="1">
        <f t="shared" si="1"/>
        <v>-34.388</v>
      </c>
      <c r="M24" s="131">
        <f t="shared" si="2"/>
        <v>-34.388</v>
      </c>
    </row>
    <row r="25" spans="1:13" ht="12.75">
      <c r="A25" s="1">
        <v>20</v>
      </c>
      <c r="B25" s="12">
        <v>35029</v>
      </c>
      <c r="C25" s="21">
        <v>33685</v>
      </c>
      <c r="D25" s="137">
        <f t="shared" si="0"/>
        <v>35.029</v>
      </c>
      <c r="E25" s="13">
        <v>33.685</v>
      </c>
      <c r="F25" s="1">
        <f t="shared" si="1"/>
        <v>-35.029</v>
      </c>
      <c r="M25" s="131">
        <f t="shared" si="2"/>
        <v>-35.029</v>
      </c>
    </row>
    <row r="26" spans="1:13" ht="12.75">
      <c r="A26" s="1">
        <v>21</v>
      </c>
      <c r="B26" s="12">
        <v>36830</v>
      </c>
      <c r="C26" s="21">
        <v>35323</v>
      </c>
      <c r="D26" s="137">
        <f t="shared" si="0"/>
        <v>36.83</v>
      </c>
      <c r="E26" s="13">
        <v>35.323</v>
      </c>
      <c r="F26" s="1">
        <f t="shared" si="1"/>
        <v>-36.83</v>
      </c>
      <c r="M26" s="131">
        <f t="shared" si="2"/>
        <v>-36.83</v>
      </c>
    </row>
    <row r="27" spans="1:13" ht="12.75">
      <c r="A27" s="1">
        <v>22</v>
      </c>
      <c r="B27" s="12">
        <v>36693</v>
      </c>
      <c r="C27" s="21">
        <v>35762</v>
      </c>
      <c r="D27" s="137">
        <f t="shared" si="0"/>
        <v>36.693</v>
      </c>
      <c r="E27" s="13">
        <v>35.762</v>
      </c>
      <c r="F27" s="1">
        <f t="shared" si="1"/>
        <v>-36.693</v>
      </c>
      <c r="M27" s="131">
        <f t="shared" si="2"/>
        <v>-36.693</v>
      </c>
    </row>
    <row r="28" spans="1:13" ht="12.75">
      <c r="A28" s="1">
        <v>23</v>
      </c>
      <c r="B28" s="12">
        <v>37059</v>
      </c>
      <c r="C28" s="21">
        <v>35668</v>
      </c>
      <c r="D28" s="137">
        <f t="shared" si="0"/>
        <v>37.059</v>
      </c>
      <c r="E28" s="13">
        <v>35.668</v>
      </c>
      <c r="F28" s="1">
        <f t="shared" si="1"/>
        <v>-37.059</v>
      </c>
      <c r="M28" s="131">
        <f t="shared" si="2"/>
        <v>-37.059</v>
      </c>
    </row>
    <row r="29" spans="1:13" ht="12.75">
      <c r="A29" s="1">
        <v>24</v>
      </c>
      <c r="B29" s="12">
        <v>37098</v>
      </c>
      <c r="C29" s="21">
        <v>35750</v>
      </c>
      <c r="D29" s="137">
        <f t="shared" si="0"/>
        <v>37.098</v>
      </c>
      <c r="E29" s="13">
        <v>35.75</v>
      </c>
      <c r="F29" s="1">
        <f t="shared" si="1"/>
        <v>-37.098</v>
      </c>
      <c r="M29" s="131">
        <f t="shared" si="2"/>
        <v>-37.098</v>
      </c>
    </row>
    <row r="30" spans="1:13" ht="12.75">
      <c r="A30" s="1">
        <v>25</v>
      </c>
      <c r="B30" s="12">
        <v>34901</v>
      </c>
      <c r="C30" s="21">
        <v>33749</v>
      </c>
      <c r="D30" s="137">
        <f t="shared" si="0"/>
        <v>34.901</v>
      </c>
      <c r="E30" s="13">
        <v>33.749</v>
      </c>
      <c r="F30" s="1">
        <f t="shared" si="1"/>
        <v>-34.901</v>
      </c>
      <c r="M30" s="131">
        <f t="shared" si="2"/>
        <v>-34.901</v>
      </c>
    </row>
    <row r="31" spans="1:13" ht="12.75">
      <c r="A31" s="1">
        <v>26</v>
      </c>
      <c r="B31" s="12">
        <v>34305</v>
      </c>
      <c r="C31" s="21">
        <v>33443</v>
      </c>
      <c r="D31" s="137">
        <f t="shared" si="0"/>
        <v>34.305</v>
      </c>
      <c r="E31" s="13">
        <v>33.443</v>
      </c>
      <c r="F31" s="1">
        <f t="shared" si="1"/>
        <v>-34.305</v>
      </c>
      <c r="M31" s="131">
        <f t="shared" si="2"/>
        <v>-34.305</v>
      </c>
    </row>
    <row r="32" spans="1:13" ht="12.75">
      <c r="A32" s="1">
        <v>27</v>
      </c>
      <c r="B32" s="12">
        <v>34224</v>
      </c>
      <c r="C32" s="21">
        <v>33543</v>
      </c>
      <c r="D32" s="137">
        <f t="shared" si="0"/>
        <v>34.224</v>
      </c>
      <c r="E32" s="13">
        <v>33.543</v>
      </c>
      <c r="F32" s="1">
        <f t="shared" si="1"/>
        <v>-34.224</v>
      </c>
      <c r="M32" s="131">
        <f t="shared" si="2"/>
        <v>-34.224</v>
      </c>
    </row>
    <row r="33" spans="1:13" ht="12.75">
      <c r="A33" s="1">
        <v>28</v>
      </c>
      <c r="B33" s="12">
        <v>35531</v>
      </c>
      <c r="C33" s="21">
        <v>34091</v>
      </c>
      <c r="D33" s="137">
        <f t="shared" si="0"/>
        <v>35.531</v>
      </c>
      <c r="E33" s="13">
        <v>34.091</v>
      </c>
      <c r="F33" s="1">
        <f t="shared" si="1"/>
        <v>-35.531</v>
      </c>
      <c r="M33" s="131">
        <f t="shared" si="2"/>
        <v>-35.531</v>
      </c>
    </row>
    <row r="34" spans="1:13" ht="12.75">
      <c r="A34" s="1">
        <v>29</v>
      </c>
      <c r="B34" s="12">
        <v>34812</v>
      </c>
      <c r="C34" s="21">
        <v>33549</v>
      </c>
      <c r="D34" s="137">
        <f t="shared" si="0"/>
        <v>34.812</v>
      </c>
      <c r="E34" s="13">
        <v>33.549</v>
      </c>
      <c r="F34" s="1">
        <f t="shared" si="1"/>
        <v>-34.812</v>
      </c>
      <c r="M34" s="131">
        <f t="shared" si="2"/>
        <v>-34.812</v>
      </c>
    </row>
    <row r="35" spans="1:13" ht="12.75">
      <c r="A35" s="1">
        <v>30</v>
      </c>
      <c r="B35" s="12">
        <v>32758</v>
      </c>
      <c r="C35" s="21">
        <v>31605</v>
      </c>
      <c r="D35" s="137">
        <f t="shared" si="0"/>
        <v>32.758</v>
      </c>
      <c r="E35" s="13">
        <v>31.605</v>
      </c>
      <c r="F35" s="1">
        <f t="shared" si="1"/>
        <v>-32.758</v>
      </c>
      <c r="M35" s="131">
        <f t="shared" si="2"/>
        <v>-32.758</v>
      </c>
    </row>
    <row r="36" spans="1:13" ht="12.75">
      <c r="A36" s="1">
        <v>31</v>
      </c>
      <c r="B36" s="12">
        <v>29522</v>
      </c>
      <c r="C36" s="21">
        <v>29727</v>
      </c>
      <c r="D36" s="137">
        <f t="shared" si="0"/>
        <v>29.522</v>
      </c>
      <c r="E36" s="13">
        <v>29.727</v>
      </c>
      <c r="F36" s="1">
        <f t="shared" si="1"/>
        <v>-29.522</v>
      </c>
      <c r="M36" s="131">
        <f t="shared" si="2"/>
        <v>-29.522</v>
      </c>
    </row>
    <row r="37" spans="1:13" ht="12.75">
      <c r="A37" s="1">
        <v>32</v>
      </c>
      <c r="B37" s="12">
        <v>28523</v>
      </c>
      <c r="C37" s="21">
        <v>28608</v>
      </c>
      <c r="D37" s="137">
        <f t="shared" si="0"/>
        <v>28.523</v>
      </c>
      <c r="E37" s="13">
        <v>28.608</v>
      </c>
      <c r="F37" s="1">
        <f t="shared" si="1"/>
        <v>-28.523</v>
      </c>
      <c r="M37" s="131">
        <f t="shared" si="2"/>
        <v>-28.523</v>
      </c>
    </row>
    <row r="38" spans="1:13" ht="12.75">
      <c r="A38" s="1">
        <v>33</v>
      </c>
      <c r="B38" s="12">
        <v>29765</v>
      </c>
      <c r="C38" s="21">
        <v>30812</v>
      </c>
      <c r="D38" s="137">
        <f t="shared" si="0"/>
        <v>29.765</v>
      </c>
      <c r="E38" s="13">
        <v>30.812</v>
      </c>
      <c r="F38" s="1">
        <f t="shared" si="1"/>
        <v>-29.765</v>
      </c>
      <c r="M38" s="131">
        <f t="shared" si="2"/>
        <v>-29.765</v>
      </c>
    </row>
    <row r="39" spans="1:13" ht="12.75">
      <c r="A39" s="1">
        <v>34</v>
      </c>
      <c r="B39" s="12">
        <v>29669</v>
      </c>
      <c r="C39" s="21">
        <v>31545</v>
      </c>
      <c r="D39" s="137">
        <f t="shared" si="0"/>
        <v>29.669</v>
      </c>
      <c r="E39" s="13">
        <v>31.545</v>
      </c>
      <c r="F39" s="1">
        <f t="shared" si="1"/>
        <v>-29.669</v>
      </c>
      <c r="M39" s="131">
        <f t="shared" si="2"/>
        <v>-29.669</v>
      </c>
    </row>
    <row r="40" spans="1:13" ht="12.75">
      <c r="A40" s="1">
        <v>35</v>
      </c>
      <c r="B40" s="12">
        <v>30254</v>
      </c>
      <c r="C40" s="21">
        <v>32002</v>
      </c>
      <c r="D40" s="137">
        <f t="shared" si="0"/>
        <v>30.254</v>
      </c>
      <c r="E40" s="13">
        <v>32.002</v>
      </c>
      <c r="F40" s="1">
        <f t="shared" si="1"/>
        <v>-30.254</v>
      </c>
      <c r="M40" s="131">
        <f t="shared" si="2"/>
        <v>-30.254</v>
      </c>
    </row>
    <row r="41" spans="1:13" ht="12.75">
      <c r="A41" s="1">
        <v>36</v>
      </c>
      <c r="B41" s="12">
        <v>32023</v>
      </c>
      <c r="C41" s="21">
        <v>34277</v>
      </c>
      <c r="D41" s="137">
        <f t="shared" si="0"/>
        <v>32.023</v>
      </c>
      <c r="E41" s="13">
        <v>34.277</v>
      </c>
      <c r="F41" s="1">
        <f t="shared" si="1"/>
        <v>-32.023</v>
      </c>
      <c r="M41" s="131">
        <f t="shared" si="2"/>
        <v>-32.023</v>
      </c>
    </row>
    <row r="42" spans="1:13" ht="12.75">
      <c r="A42" s="1">
        <v>37</v>
      </c>
      <c r="B42" s="12">
        <v>33667</v>
      </c>
      <c r="C42" s="21">
        <v>36937</v>
      </c>
      <c r="D42" s="137">
        <f t="shared" si="0"/>
        <v>33.667</v>
      </c>
      <c r="E42" s="13">
        <v>36.937</v>
      </c>
      <c r="F42" s="1">
        <f t="shared" si="1"/>
        <v>-33.667</v>
      </c>
      <c r="M42" s="131">
        <f t="shared" si="2"/>
        <v>-33.667</v>
      </c>
    </row>
    <row r="43" spans="1:13" ht="12.75">
      <c r="A43" s="1">
        <v>38</v>
      </c>
      <c r="B43" s="12">
        <v>35836</v>
      </c>
      <c r="C43" s="21">
        <v>38877</v>
      </c>
      <c r="D43" s="137">
        <f t="shared" si="0"/>
        <v>35.836</v>
      </c>
      <c r="E43" s="13">
        <v>38.877</v>
      </c>
      <c r="F43" s="1">
        <f t="shared" si="1"/>
        <v>-35.836</v>
      </c>
      <c r="M43" s="131">
        <f t="shared" si="2"/>
        <v>-35.836</v>
      </c>
    </row>
    <row r="44" spans="1:13" ht="12.75">
      <c r="A44" s="1">
        <v>39</v>
      </c>
      <c r="B44" s="12">
        <v>35635</v>
      </c>
      <c r="C44" s="21">
        <v>38771</v>
      </c>
      <c r="D44" s="137">
        <f t="shared" si="0"/>
        <v>35.635</v>
      </c>
      <c r="E44" s="13">
        <v>38.771</v>
      </c>
      <c r="F44" s="1">
        <f t="shared" si="1"/>
        <v>-35.635</v>
      </c>
      <c r="M44" s="131">
        <f t="shared" si="2"/>
        <v>-35.635</v>
      </c>
    </row>
    <row r="45" spans="1:13" ht="12.75">
      <c r="A45" s="1">
        <v>40</v>
      </c>
      <c r="B45" s="12">
        <v>37093</v>
      </c>
      <c r="C45" s="21">
        <v>40066</v>
      </c>
      <c r="D45" s="137">
        <f t="shared" si="0"/>
        <v>37.093</v>
      </c>
      <c r="E45" s="13">
        <v>40.066</v>
      </c>
      <c r="F45" s="1">
        <f t="shared" si="1"/>
        <v>-37.093</v>
      </c>
      <c r="M45" s="131">
        <f t="shared" si="2"/>
        <v>-37.093</v>
      </c>
    </row>
    <row r="46" spans="1:13" ht="12.75">
      <c r="A46" s="1">
        <v>41</v>
      </c>
      <c r="B46" s="12">
        <v>37588</v>
      </c>
      <c r="C46" s="21">
        <v>41230</v>
      </c>
      <c r="D46" s="137">
        <f t="shared" si="0"/>
        <v>37.588</v>
      </c>
      <c r="E46" s="13">
        <v>41.23</v>
      </c>
      <c r="F46" s="1">
        <f t="shared" si="1"/>
        <v>-37.588</v>
      </c>
      <c r="M46" s="131">
        <f t="shared" si="2"/>
        <v>-37.588</v>
      </c>
    </row>
    <row r="47" spans="1:13" ht="12.75">
      <c r="A47" s="1">
        <v>42</v>
      </c>
      <c r="B47" s="12">
        <v>38841</v>
      </c>
      <c r="C47" s="21">
        <v>41435</v>
      </c>
      <c r="D47" s="137">
        <f t="shared" si="0"/>
        <v>38.841</v>
      </c>
      <c r="E47" s="13">
        <v>41.435</v>
      </c>
      <c r="F47" s="1">
        <f t="shared" si="1"/>
        <v>-38.841</v>
      </c>
      <c r="M47" s="131">
        <f t="shared" si="2"/>
        <v>-38.841</v>
      </c>
    </row>
    <row r="48" spans="1:13" ht="12.75">
      <c r="A48" s="1">
        <v>43</v>
      </c>
      <c r="B48" s="12">
        <v>38047</v>
      </c>
      <c r="C48" s="21">
        <v>41560</v>
      </c>
      <c r="D48" s="137">
        <f t="shared" si="0"/>
        <v>38.047</v>
      </c>
      <c r="E48" s="13">
        <v>41.56</v>
      </c>
      <c r="F48" s="1">
        <f t="shared" si="1"/>
        <v>-38.047</v>
      </c>
      <c r="M48" s="131">
        <f t="shared" si="2"/>
        <v>-38.047</v>
      </c>
    </row>
    <row r="49" spans="1:13" ht="12.75">
      <c r="A49" s="1">
        <v>44</v>
      </c>
      <c r="B49" s="12">
        <v>39338</v>
      </c>
      <c r="C49" s="21">
        <v>42533</v>
      </c>
      <c r="D49" s="137">
        <f t="shared" si="0"/>
        <v>39.338</v>
      </c>
      <c r="E49" s="13">
        <v>42.533</v>
      </c>
      <c r="F49" s="1">
        <f t="shared" si="1"/>
        <v>-39.338</v>
      </c>
      <c r="M49" s="131">
        <f t="shared" si="2"/>
        <v>-39.338</v>
      </c>
    </row>
    <row r="50" spans="1:13" ht="12.75">
      <c r="A50" s="1">
        <v>45</v>
      </c>
      <c r="B50" s="12">
        <v>39053</v>
      </c>
      <c r="C50" s="21">
        <v>42795</v>
      </c>
      <c r="D50" s="137">
        <f t="shared" si="0"/>
        <v>39.053</v>
      </c>
      <c r="E50" s="13">
        <v>42.795</v>
      </c>
      <c r="F50" s="1">
        <f t="shared" si="1"/>
        <v>-39.053</v>
      </c>
      <c r="M50" s="131">
        <f t="shared" si="2"/>
        <v>-39.053</v>
      </c>
    </row>
    <row r="51" spans="1:13" ht="12.75">
      <c r="A51" s="1">
        <v>46</v>
      </c>
      <c r="B51" s="12">
        <v>38659</v>
      </c>
      <c r="C51" s="21">
        <v>42406</v>
      </c>
      <c r="D51" s="137">
        <f t="shared" si="0"/>
        <v>38.659</v>
      </c>
      <c r="E51" s="13">
        <v>42.406</v>
      </c>
      <c r="F51" s="1">
        <f t="shared" si="1"/>
        <v>-38.659</v>
      </c>
      <c r="M51" s="131">
        <f t="shared" si="2"/>
        <v>-38.659</v>
      </c>
    </row>
    <row r="52" spans="1:13" ht="12.75">
      <c r="A52" s="1">
        <v>47</v>
      </c>
      <c r="B52" s="12">
        <v>38755</v>
      </c>
      <c r="C52" s="21">
        <v>41052</v>
      </c>
      <c r="D52" s="137">
        <f t="shared" si="0"/>
        <v>38.755</v>
      </c>
      <c r="E52" s="13">
        <v>41.052</v>
      </c>
      <c r="F52" s="1">
        <f t="shared" si="1"/>
        <v>-38.755</v>
      </c>
      <c r="M52" s="131">
        <f t="shared" si="2"/>
        <v>-38.755</v>
      </c>
    </row>
    <row r="53" spans="1:13" ht="12.75">
      <c r="A53" s="1">
        <v>48</v>
      </c>
      <c r="B53" s="12">
        <v>37829</v>
      </c>
      <c r="C53" s="21">
        <v>40539</v>
      </c>
      <c r="D53" s="137">
        <f t="shared" si="0"/>
        <v>37.829</v>
      </c>
      <c r="E53" s="13">
        <v>40.539</v>
      </c>
      <c r="F53" s="1">
        <f t="shared" si="1"/>
        <v>-37.829</v>
      </c>
      <c r="M53" s="131">
        <f t="shared" si="2"/>
        <v>-37.829</v>
      </c>
    </row>
    <row r="54" spans="1:13" ht="12.75">
      <c r="A54" s="1">
        <v>49</v>
      </c>
      <c r="B54" s="12">
        <v>37094</v>
      </c>
      <c r="C54" s="21">
        <v>39382</v>
      </c>
      <c r="D54" s="137">
        <f t="shared" si="0"/>
        <v>37.094</v>
      </c>
      <c r="E54" s="13">
        <v>39.382</v>
      </c>
      <c r="F54" s="1">
        <f t="shared" si="1"/>
        <v>-37.094</v>
      </c>
      <c r="M54" s="131">
        <f t="shared" si="2"/>
        <v>-37.094</v>
      </c>
    </row>
    <row r="55" spans="1:13" ht="12.75">
      <c r="A55" s="1">
        <v>50</v>
      </c>
      <c r="B55" s="12">
        <v>36532</v>
      </c>
      <c r="C55" s="21">
        <v>39070</v>
      </c>
      <c r="D55" s="137">
        <f t="shared" si="0"/>
        <v>36.532</v>
      </c>
      <c r="E55" s="13">
        <v>39.07</v>
      </c>
      <c r="F55" s="1">
        <f t="shared" si="1"/>
        <v>-36.532</v>
      </c>
      <c r="M55" s="131">
        <f t="shared" si="2"/>
        <v>-36.532</v>
      </c>
    </row>
    <row r="56" spans="1:13" ht="12.75">
      <c r="A56" s="1">
        <v>51</v>
      </c>
      <c r="B56" s="12">
        <v>35613</v>
      </c>
      <c r="C56" s="21">
        <v>38153</v>
      </c>
      <c r="D56" s="137">
        <f t="shared" si="0"/>
        <v>35.613</v>
      </c>
      <c r="E56" s="13">
        <v>38.153</v>
      </c>
      <c r="F56" s="1">
        <f t="shared" si="1"/>
        <v>-35.613</v>
      </c>
      <c r="M56" s="131">
        <f t="shared" si="2"/>
        <v>-35.613</v>
      </c>
    </row>
    <row r="57" spans="1:13" ht="12.75">
      <c r="A57" s="1">
        <v>52</v>
      </c>
      <c r="B57" s="12">
        <v>34892</v>
      </c>
      <c r="C57" s="21">
        <v>37004</v>
      </c>
      <c r="D57" s="137">
        <f t="shared" si="0"/>
        <v>34.892</v>
      </c>
      <c r="E57" s="13">
        <v>37.004</v>
      </c>
      <c r="F57" s="1">
        <f t="shared" si="1"/>
        <v>-34.892</v>
      </c>
      <c r="M57" s="131">
        <f t="shared" si="2"/>
        <v>-34.892</v>
      </c>
    </row>
    <row r="58" spans="1:13" ht="12.75">
      <c r="A58" s="1">
        <v>53</v>
      </c>
      <c r="B58" s="12">
        <v>34162</v>
      </c>
      <c r="C58" s="21">
        <v>35672</v>
      </c>
      <c r="D58" s="137">
        <f t="shared" si="0"/>
        <v>34.162</v>
      </c>
      <c r="E58" s="13">
        <v>35.672</v>
      </c>
      <c r="F58" s="1">
        <f t="shared" si="1"/>
        <v>-34.162</v>
      </c>
      <c r="M58" s="131">
        <f t="shared" si="2"/>
        <v>-34.162</v>
      </c>
    </row>
    <row r="59" spans="1:13" ht="12.75">
      <c r="A59" s="1">
        <v>54</v>
      </c>
      <c r="B59" s="12">
        <v>32890</v>
      </c>
      <c r="C59" s="21">
        <v>34454</v>
      </c>
      <c r="D59" s="137">
        <f t="shared" si="0"/>
        <v>32.89</v>
      </c>
      <c r="E59" s="13">
        <v>34.454</v>
      </c>
      <c r="F59" s="1">
        <f t="shared" si="1"/>
        <v>-32.89</v>
      </c>
      <c r="M59" s="131">
        <f t="shared" si="2"/>
        <v>-32.89</v>
      </c>
    </row>
    <row r="60" spans="1:13" ht="12.75">
      <c r="A60" s="1">
        <v>55</v>
      </c>
      <c r="B60" s="12">
        <v>32571</v>
      </c>
      <c r="C60" s="21">
        <v>33937</v>
      </c>
      <c r="D60" s="137">
        <f t="shared" si="0"/>
        <v>32.571</v>
      </c>
      <c r="E60" s="13">
        <v>33.937</v>
      </c>
      <c r="F60" s="1">
        <f t="shared" si="1"/>
        <v>-32.571</v>
      </c>
      <c r="M60" s="131">
        <f t="shared" si="2"/>
        <v>-32.571</v>
      </c>
    </row>
    <row r="61" spans="1:13" ht="12.75">
      <c r="A61" s="1">
        <v>56</v>
      </c>
      <c r="B61" s="12">
        <v>31908</v>
      </c>
      <c r="C61" s="21">
        <v>33260</v>
      </c>
      <c r="D61" s="137">
        <f t="shared" si="0"/>
        <v>31.908</v>
      </c>
      <c r="E61" s="13">
        <v>33.26</v>
      </c>
      <c r="F61" s="1">
        <f t="shared" si="1"/>
        <v>-31.908</v>
      </c>
      <c r="M61" s="131">
        <f t="shared" si="2"/>
        <v>-31.908</v>
      </c>
    </row>
    <row r="62" spans="1:13" ht="12.75">
      <c r="A62" s="1">
        <v>57</v>
      </c>
      <c r="B62" s="12">
        <v>30769</v>
      </c>
      <c r="C62" s="21">
        <v>32148</v>
      </c>
      <c r="D62" s="137">
        <f t="shared" si="0"/>
        <v>30.769</v>
      </c>
      <c r="E62" s="13">
        <v>32.148</v>
      </c>
      <c r="F62" s="1">
        <f t="shared" si="1"/>
        <v>-30.769</v>
      </c>
      <c r="M62" s="131">
        <f t="shared" si="2"/>
        <v>-30.769</v>
      </c>
    </row>
    <row r="63" spans="1:13" ht="12.75">
      <c r="A63" s="1">
        <v>58</v>
      </c>
      <c r="B63" s="12">
        <v>31206</v>
      </c>
      <c r="C63" s="21">
        <v>32761</v>
      </c>
      <c r="D63" s="137">
        <f t="shared" si="0"/>
        <v>31.206</v>
      </c>
      <c r="E63" s="13">
        <v>32.761</v>
      </c>
      <c r="F63" s="1">
        <f t="shared" si="1"/>
        <v>-31.206</v>
      </c>
      <c r="M63" s="131">
        <f t="shared" si="2"/>
        <v>-31.206</v>
      </c>
    </row>
    <row r="64" spans="1:13" ht="12.75">
      <c r="A64" s="1">
        <v>59</v>
      </c>
      <c r="B64" s="12">
        <v>31660</v>
      </c>
      <c r="C64" s="21">
        <v>32954</v>
      </c>
      <c r="D64" s="137">
        <f t="shared" si="0"/>
        <v>31.66</v>
      </c>
      <c r="E64" s="13">
        <v>32.954</v>
      </c>
      <c r="F64" s="1">
        <f t="shared" si="1"/>
        <v>-31.66</v>
      </c>
      <c r="M64" s="131">
        <f t="shared" si="2"/>
        <v>-31.66</v>
      </c>
    </row>
    <row r="65" spans="1:13" ht="12.75">
      <c r="A65" s="1">
        <v>60</v>
      </c>
      <c r="B65" s="12">
        <v>32558</v>
      </c>
      <c r="C65" s="21">
        <v>33976</v>
      </c>
      <c r="D65" s="137">
        <f t="shared" si="0"/>
        <v>32.558</v>
      </c>
      <c r="E65" s="13">
        <v>33.976</v>
      </c>
      <c r="F65" s="1">
        <f t="shared" si="1"/>
        <v>-32.558</v>
      </c>
      <c r="M65" s="131">
        <f t="shared" si="2"/>
        <v>-32.558</v>
      </c>
    </row>
    <row r="66" spans="1:13" ht="12.75">
      <c r="A66" s="1">
        <v>61</v>
      </c>
      <c r="B66" s="12">
        <v>33373</v>
      </c>
      <c r="C66" s="21">
        <v>35006</v>
      </c>
      <c r="D66" s="137">
        <f t="shared" si="0"/>
        <v>33.373</v>
      </c>
      <c r="E66" s="13">
        <v>35.006</v>
      </c>
      <c r="F66" s="1">
        <f t="shared" si="1"/>
        <v>-33.373</v>
      </c>
      <c r="M66" s="131">
        <f t="shared" si="2"/>
        <v>-33.373</v>
      </c>
    </row>
    <row r="67" spans="1:13" ht="12.75">
      <c r="A67" s="1">
        <v>62</v>
      </c>
      <c r="B67" s="12">
        <v>36040</v>
      </c>
      <c r="C67" s="21">
        <v>38109</v>
      </c>
      <c r="D67" s="137">
        <f t="shared" si="0"/>
        <v>36.04</v>
      </c>
      <c r="E67" s="13">
        <v>38.109</v>
      </c>
      <c r="F67" s="1">
        <f t="shared" si="1"/>
        <v>-36.04</v>
      </c>
      <c r="M67" s="131">
        <f t="shared" si="2"/>
        <v>-36.04</v>
      </c>
    </row>
    <row r="68" spans="1:13" ht="12.75">
      <c r="A68" s="1">
        <v>63</v>
      </c>
      <c r="B68" s="12">
        <v>27743</v>
      </c>
      <c r="C68" s="21">
        <v>29064</v>
      </c>
      <c r="D68" s="137">
        <f t="shared" si="0"/>
        <v>27.743</v>
      </c>
      <c r="E68" s="13">
        <v>29.064</v>
      </c>
      <c r="F68" s="1">
        <f t="shared" si="1"/>
        <v>-27.743</v>
      </c>
      <c r="M68" s="131">
        <f t="shared" si="2"/>
        <v>-27.743</v>
      </c>
    </row>
    <row r="69" spans="1:13" ht="12.75">
      <c r="A69" s="1">
        <v>64</v>
      </c>
      <c r="B69" s="12">
        <v>26145</v>
      </c>
      <c r="C69" s="21">
        <v>28178</v>
      </c>
      <c r="D69" s="137">
        <f t="shared" si="0"/>
        <v>26.145</v>
      </c>
      <c r="E69" s="13">
        <v>28.178</v>
      </c>
      <c r="F69" s="1">
        <f t="shared" si="1"/>
        <v>-26.145</v>
      </c>
      <c r="M69" s="131">
        <f t="shared" si="2"/>
        <v>-26.145</v>
      </c>
    </row>
    <row r="70" spans="1:13" ht="12.75">
      <c r="A70" s="1">
        <v>65</v>
      </c>
      <c r="B70" s="12">
        <v>26627</v>
      </c>
      <c r="C70" s="21">
        <v>28622</v>
      </c>
      <c r="D70" s="137">
        <f aca="true" t="shared" si="3" ref="D70:D95">B70/1000</f>
        <v>26.627</v>
      </c>
      <c r="E70" s="13">
        <v>28.622</v>
      </c>
      <c r="F70" s="1">
        <f aca="true" t="shared" si="4" ref="F70:F95">D70*-1</f>
        <v>-26.627</v>
      </c>
      <c r="M70" s="131">
        <f aca="true" t="shared" si="5" ref="M70:M95">D70*-1</f>
        <v>-26.627</v>
      </c>
    </row>
    <row r="71" spans="1:13" ht="12.75">
      <c r="A71" s="1">
        <v>66</v>
      </c>
      <c r="B71" s="12">
        <v>25310</v>
      </c>
      <c r="C71" s="21">
        <v>28321</v>
      </c>
      <c r="D71" s="137">
        <f t="shared" si="3"/>
        <v>25.31</v>
      </c>
      <c r="E71" s="13">
        <v>28.321</v>
      </c>
      <c r="F71" s="1">
        <f t="shared" si="4"/>
        <v>-25.31</v>
      </c>
      <c r="M71" s="131">
        <f t="shared" si="5"/>
        <v>-25.31</v>
      </c>
    </row>
    <row r="72" spans="1:13" ht="12.75">
      <c r="A72" s="1">
        <v>67</v>
      </c>
      <c r="B72" s="12">
        <v>23220</v>
      </c>
      <c r="C72" s="21">
        <v>26224</v>
      </c>
      <c r="D72" s="137">
        <f t="shared" si="3"/>
        <v>23.22</v>
      </c>
      <c r="E72" s="13">
        <v>26.224</v>
      </c>
      <c r="F72" s="1">
        <f t="shared" si="4"/>
        <v>-23.22</v>
      </c>
      <c r="M72" s="131">
        <f t="shared" si="5"/>
        <v>-23.22</v>
      </c>
    </row>
    <row r="73" spans="1:13" ht="12.75">
      <c r="A73" s="1">
        <v>68</v>
      </c>
      <c r="B73" s="12">
        <v>21481</v>
      </c>
      <c r="C73" s="21">
        <v>24806</v>
      </c>
      <c r="D73" s="137">
        <f t="shared" si="3"/>
        <v>21.481</v>
      </c>
      <c r="E73" s="13">
        <v>24.806</v>
      </c>
      <c r="F73" s="1">
        <f t="shared" si="4"/>
        <v>-21.481</v>
      </c>
      <c r="M73" s="131">
        <f t="shared" si="5"/>
        <v>-21.481</v>
      </c>
    </row>
    <row r="74" spans="1:13" ht="12.75">
      <c r="A74" s="1">
        <v>69</v>
      </c>
      <c r="B74" s="12">
        <v>21978</v>
      </c>
      <c r="C74" s="21">
        <v>25524</v>
      </c>
      <c r="D74" s="137">
        <f t="shared" si="3"/>
        <v>21.978</v>
      </c>
      <c r="E74" s="13">
        <v>25.524</v>
      </c>
      <c r="F74" s="1">
        <f t="shared" si="4"/>
        <v>-21.978</v>
      </c>
      <c r="M74" s="131">
        <f t="shared" si="5"/>
        <v>-21.978</v>
      </c>
    </row>
    <row r="75" spans="1:13" ht="12.75">
      <c r="A75" s="1">
        <v>70</v>
      </c>
      <c r="B75" s="12">
        <v>21431</v>
      </c>
      <c r="C75" s="21">
        <v>24943</v>
      </c>
      <c r="D75" s="137">
        <f t="shared" si="3"/>
        <v>21.431</v>
      </c>
      <c r="E75" s="13">
        <v>24.943</v>
      </c>
      <c r="F75" s="1">
        <f t="shared" si="4"/>
        <v>-21.431</v>
      </c>
      <c r="M75" s="131">
        <f t="shared" si="5"/>
        <v>-21.431</v>
      </c>
    </row>
    <row r="76" spans="1:13" ht="12.75">
      <c r="A76" s="1">
        <v>71</v>
      </c>
      <c r="B76" s="12">
        <v>20886</v>
      </c>
      <c r="C76" s="21">
        <v>24439</v>
      </c>
      <c r="D76" s="137">
        <f t="shared" si="3"/>
        <v>20.886</v>
      </c>
      <c r="E76" s="13">
        <v>24.439</v>
      </c>
      <c r="F76" s="1">
        <f t="shared" si="4"/>
        <v>-20.886</v>
      </c>
      <c r="M76" s="131">
        <f t="shared" si="5"/>
        <v>-20.886</v>
      </c>
    </row>
    <row r="77" spans="1:13" ht="12.75">
      <c r="A77" s="1">
        <v>72</v>
      </c>
      <c r="B77" s="12">
        <v>19635</v>
      </c>
      <c r="C77" s="21">
        <v>23703</v>
      </c>
      <c r="D77" s="137">
        <f t="shared" si="3"/>
        <v>19.635</v>
      </c>
      <c r="E77" s="13">
        <v>23.703</v>
      </c>
      <c r="F77" s="1">
        <f t="shared" si="4"/>
        <v>-19.635</v>
      </c>
      <c r="M77" s="131">
        <f t="shared" si="5"/>
        <v>-19.635</v>
      </c>
    </row>
    <row r="78" spans="1:13" ht="12.75">
      <c r="A78" s="1">
        <v>73</v>
      </c>
      <c r="B78" s="12">
        <v>18976</v>
      </c>
      <c r="C78" s="21">
        <v>23391</v>
      </c>
      <c r="D78" s="137">
        <f t="shared" si="3"/>
        <v>18.976</v>
      </c>
      <c r="E78" s="13">
        <v>23.391</v>
      </c>
      <c r="F78" s="1">
        <f t="shared" si="4"/>
        <v>-18.976</v>
      </c>
      <c r="M78" s="131">
        <f t="shared" si="5"/>
        <v>-18.976</v>
      </c>
    </row>
    <row r="79" spans="1:13" ht="12.75">
      <c r="A79" s="1">
        <v>74</v>
      </c>
      <c r="B79" s="12">
        <v>17875</v>
      </c>
      <c r="C79" s="21">
        <v>22599</v>
      </c>
      <c r="D79" s="137">
        <f t="shared" si="3"/>
        <v>17.875</v>
      </c>
      <c r="E79" s="13">
        <v>22.599</v>
      </c>
      <c r="F79" s="1">
        <f t="shared" si="4"/>
        <v>-17.875</v>
      </c>
      <c r="M79" s="131">
        <f t="shared" si="5"/>
        <v>-17.875</v>
      </c>
    </row>
    <row r="80" spans="1:13" ht="12.75">
      <c r="A80" s="1">
        <v>75</v>
      </c>
      <c r="B80" s="12">
        <v>16513</v>
      </c>
      <c r="C80" s="21">
        <v>21433</v>
      </c>
      <c r="D80" s="137">
        <f t="shared" si="3"/>
        <v>16.513</v>
      </c>
      <c r="E80" s="13">
        <v>21.433</v>
      </c>
      <c r="F80" s="1">
        <f t="shared" si="4"/>
        <v>-16.513</v>
      </c>
      <c r="M80" s="131">
        <f t="shared" si="5"/>
        <v>-16.513</v>
      </c>
    </row>
    <row r="81" spans="1:13" ht="12.75">
      <c r="A81" s="1">
        <v>76</v>
      </c>
      <c r="B81" s="12">
        <v>15502</v>
      </c>
      <c r="C81" s="21">
        <v>20585</v>
      </c>
      <c r="D81" s="137">
        <f t="shared" si="3"/>
        <v>15.502</v>
      </c>
      <c r="E81" s="13">
        <v>20.585</v>
      </c>
      <c r="F81" s="1">
        <f t="shared" si="4"/>
        <v>-15.502</v>
      </c>
      <c r="M81" s="131">
        <f t="shared" si="5"/>
        <v>-15.502</v>
      </c>
    </row>
    <row r="82" spans="1:13" ht="12.75">
      <c r="A82" s="1">
        <v>77</v>
      </c>
      <c r="B82" s="12">
        <v>15003</v>
      </c>
      <c r="C82" s="21">
        <v>20535</v>
      </c>
      <c r="D82" s="137">
        <f t="shared" si="3"/>
        <v>15.003</v>
      </c>
      <c r="E82" s="13">
        <v>20.535</v>
      </c>
      <c r="F82" s="1">
        <f t="shared" si="4"/>
        <v>-15.003</v>
      </c>
      <c r="M82" s="131">
        <f t="shared" si="5"/>
        <v>-15.003</v>
      </c>
    </row>
    <row r="83" spans="1:13" ht="12.75">
      <c r="A83" s="1">
        <v>78</v>
      </c>
      <c r="B83" s="12">
        <v>13903</v>
      </c>
      <c r="C83" s="21">
        <v>19619</v>
      </c>
      <c r="D83" s="137">
        <f t="shared" si="3"/>
        <v>13.903</v>
      </c>
      <c r="E83" s="13">
        <v>19.619</v>
      </c>
      <c r="F83" s="1">
        <f t="shared" si="4"/>
        <v>-13.903</v>
      </c>
      <c r="M83" s="131">
        <f t="shared" si="5"/>
        <v>-13.903</v>
      </c>
    </row>
    <row r="84" spans="1:13" ht="12.75">
      <c r="A84" s="1">
        <v>79</v>
      </c>
      <c r="B84" s="12">
        <v>12553</v>
      </c>
      <c r="C84" s="21">
        <v>18603</v>
      </c>
      <c r="D84" s="137">
        <f t="shared" si="3"/>
        <v>12.553</v>
      </c>
      <c r="E84" s="13">
        <v>18.603</v>
      </c>
      <c r="F84" s="1">
        <f t="shared" si="4"/>
        <v>-12.553</v>
      </c>
      <c r="M84" s="131">
        <f t="shared" si="5"/>
        <v>-12.553</v>
      </c>
    </row>
    <row r="85" spans="1:13" ht="12.75">
      <c r="A85" s="1">
        <v>80</v>
      </c>
      <c r="B85" s="12">
        <v>11512</v>
      </c>
      <c r="C85" s="21">
        <v>17352</v>
      </c>
      <c r="D85" s="137">
        <f t="shared" si="3"/>
        <v>11.512</v>
      </c>
      <c r="E85" s="13">
        <v>17.352</v>
      </c>
      <c r="F85" s="1">
        <f t="shared" si="4"/>
        <v>-11.512</v>
      </c>
      <c r="M85" s="131">
        <f t="shared" si="5"/>
        <v>-11.512</v>
      </c>
    </row>
    <row r="86" spans="1:13" ht="12.75">
      <c r="A86" s="1">
        <v>81</v>
      </c>
      <c r="B86" s="12">
        <v>9925</v>
      </c>
      <c r="C86" s="21">
        <v>15543</v>
      </c>
      <c r="D86" s="137">
        <f t="shared" si="3"/>
        <v>9.925</v>
      </c>
      <c r="E86" s="13">
        <v>15.543</v>
      </c>
      <c r="F86" s="1">
        <f t="shared" si="4"/>
        <v>-9.925</v>
      </c>
      <c r="M86" s="131">
        <f t="shared" si="5"/>
        <v>-9.925</v>
      </c>
    </row>
    <row r="87" spans="1:13" ht="12.75">
      <c r="A87" s="1">
        <v>82</v>
      </c>
      <c r="B87" s="12">
        <v>9136</v>
      </c>
      <c r="C87" s="21">
        <v>14716</v>
      </c>
      <c r="D87" s="137">
        <f t="shared" si="3"/>
        <v>9.136</v>
      </c>
      <c r="E87" s="13">
        <v>14.716</v>
      </c>
      <c r="F87" s="1">
        <f t="shared" si="4"/>
        <v>-9.136</v>
      </c>
      <c r="M87" s="131">
        <f t="shared" si="5"/>
        <v>-9.136</v>
      </c>
    </row>
    <row r="88" spans="1:13" ht="12.75">
      <c r="A88" s="1">
        <v>83</v>
      </c>
      <c r="B88" s="12">
        <v>8381</v>
      </c>
      <c r="C88" s="21">
        <v>14290</v>
      </c>
      <c r="D88" s="137">
        <f t="shared" si="3"/>
        <v>8.381</v>
      </c>
      <c r="E88" s="13">
        <v>14.29</v>
      </c>
      <c r="F88" s="1">
        <f t="shared" si="4"/>
        <v>-8.381</v>
      </c>
      <c r="M88" s="131">
        <f t="shared" si="5"/>
        <v>-8.381</v>
      </c>
    </row>
    <row r="89" spans="1:13" ht="12.75">
      <c r="A89" s="1">
        <v>84</v>
      </c>
      <c r="B89" s="12">
        <v>7197</v>
      </c>
      <c r="C89" s="21">
        <v>12703</v>
      </c>
      <c r="D89" s="137">
        <f t="shared" si="3"/>
        <v>7.197</v>
      </c>
      <c r="E89" s="13">
        <v>12.703</v>
      </c>
      <c r="F89" s="1">
        <f t="shared" si="4"/>
        <v>-7.197</v>
      </c>
      <c r="M89" s="131">
        <f t="shared" si="5"/>
        <v>-7.197</v>
      </c>
    </row>
    <row r="90" spans="1:13" ht="12.75">
      <c r="A90" s="1">
        <v>85</v>
      </c>
      <c r="B90" s="12">
        <v>6373</v>
      </c>
      <c r="C90" s="21">
        <v>11756</v>
      </c>
      <c r="D90" s="137">
        <f t="shared" si="3"/>
        <v>6.373</v>
      </c>
      <c r="E90" s="13">
        <v>11.756</v>
      </c>
      <c r="F90" s="1">
        <f t="shared" si="4"/>
        <v>-6.373</v>
      </c>
      <c r="M90" s="131">
        <f t="shared" si="5"/>
        <v>-6.373</v>
      </c>
    </row>
    <row r="91" spans="1:13" ht="12.75">
      <c r="A91" s="1">
        <v>86</v>
      </c>
      <c r="B91" s="12">
        <v>5007</v>
      </c>
      <c r="C91" s="21">
        <v>10301</v>
      </c>
      <c r="D91" s="137">
        <f t="shared" si="3"/>
        <v>5.007</v>
      </c>
      <c r="E91" s="13">
        <v>10.301</v>
      </c>
      <c r="F91" s="1">
        <f t="shared" si="4"/>
        <v>-5.007</v>
      </c>
      <c r="M91" s="131">
        <f t="shared" si="5"/>
        <v>-5.007</v>
      </c>
    </row>
    <row r="92" spans="1:13" ht="12.75">
      <c r="A92" s="1">
        <v>87</v>
      </c>
      <c r="B92" s="12">
        <v>4519</v>
      </c>
      <c r="C92" s="21">
        <v>9543</v>
      </c>
      <c r="D92" s="137">
        <f t="shared" si="3"/>
        <v>4.519</v>
      </c>
      <c r="E92" s="13">
        <v>9.543</v>
      </c>
      <c r="F92" s="1">
        <f t="shared" si="4"/>
        <v>-4.519</v>
      </c>
      <c r="M92" s="131">
        <f t="shared" si="5"/>
        <v>-4.519</v>
      </c>
    </row>
    <row r="93" spans="1:13" ht="12.75">
      <c r="A93" s="1">
        <v>88</v>
      </c>
      <c r="B93" s="12">
        <v>3985</v>
      </c>
      <c r="C93" s="21">
        <v>8806</v>
      </c>
      <c r="D93" s="137">
        <f t="shared" si="3"/>
        <v>3.985</v>
      </c>
      <c r="E93" s="13">
        <v>8.806</v>
      </c>
      <c r="F93" s="1">
        <f t="shared" si="4"/>
        <v>-3.985</v>
      </c>
      <c r="M93" s="131">
        <f t="shared" si="5"/>
        <v>-3.985</v>
      </c>
    </row>
    <row r="94" spans="1:13" ht="12.75">
      <c r="A94" s="1">
        <v>89</v>
      </c>
      <c r="B94" s="12">
        <v>3541</v>
      </c>
      <c r="C94" s="21">
        <v>8131</v>
      </c>
      <c r="D94" s="137">
        <f t="shared" si="3"/>
        <v>3.541</v>
      </c>
      <c r="E94" s="13">
        <v>8.131</v>
      </c>
      <c r="F94" s="1">
        <f t="shared" si="4"/>
        <v>-3.541</v>
      </c>
      <c r="M94" s="131">
        <f t="shared" si="5"/>
        <v>-3.541</v>
      </c>
    </row>
    <row r="95" spans="1:13" ht="12.75">
      <c r="A95" s="5" t="s">
        <v>57</v>
      </c>
      <c r="B95" s="14">
        <v>7912</v>
      </c>
      <c r="C95" s="129">
        <v>23643</v>
      </c>
      <c r="D95" s="137">
        <f t="shared" si="3"/>
        <v>7.912</v>
      </c>
      <c r="E95" s="15">
        <v>23.643</v>
      </c>
      <c r="F95" s="1">
        <f t="shared" si="4"/>
        <v>-7.912</v>
      </c>
      <c r="M95" s="131">
        <f t="shared" si="5"/>
        <v>-7.912</v>
      </c>
    </row>
  </sheetData>
  <sheetProtection/>
  <mergeCells count="3">
    <mergeCell ref="D3:E3"/>
    <mergeCell ref="B3:C3"/>
    <mergeCell ref="A3:A4"/>
  </mergeCells>
  <hyperlinks>
    <hyperlink ref="I1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8" width="10.28125" style="1" customWidth="1"/>
    <col min="9" max="16384" width="9.140625" style="1" customWidth="1"/>
  </cols>
  <sheetData>
    <row r="1" spans="1:7" ht="12.75">
      <c r="A1" s="2" t="s">
        <v>162</v>
      </c>
      <c r="G1" s="120" t="s">
        <v>138</v>
      </c>
    </row>
    <row r="2" ht="7.5" customHeight="1">
      <c r="A2" s="2"/>
    </row>
    <row r="3" spans="3:8" ht="12.75">
      <c r="C3" s="88" t="s">
        <v>58</v>
      </c>
      <c r="D3" s="19" t="s">
        <v>59</v>
      </c>
      <c r="E3" s="19" t="s">
        <v>60</v>
      </c>
      <c r="F3" s="19" t="s">
        <v>61</v>
      </c>
      <c r="G3" s="19" t="s">
        <v>62</v>
      </c>
      <c r="H3" s="89" t="s">
        <v>63</v>
      </c>
    </row>
    <row r="4" spans="1:8" ht="15" customHeight="1">
      <c r="A4" s="143">
        <v>1999</v>
      </c>
      <c r="B4" s="3" t="s">
        <v>126</v>
      </c>
      <c r="C4" s="78">
        <v>995396</v>
      </c>
      <c r="D4" s="79">
        <v>909069</v>
      </c>
      <c r="E4" s="79">
        <v>1158709</v>
      </c>
      <c r="F4" s="79">
        <v>951334</v>
      </c>
      <c r="G4" s="79">
        <v>706790</v>
      </c>
      <c r="H4" s="80">
        <v>350652</v>
      </c>
    </row>
    <row r="5" spans="1:8" ht="15" customHeight="1">
      <c r="A5" s="144"/>
      <c r="B5" s="5" t="s">
        <v>128</v>
      </c>
      <c r="C5" s="81">
        <f aca="true" t="shared" si="0" ref="C5:H5">C4/1000</f>
        <v>995.396</v>
      </c>
      <c r="D5" s="82">
        <f t="shared" si="0"/>
        <v>909.069</v>
      </c>
      <c r="E5" s="82">
        <f t="shared" si="0"/>
        <v>1158.709</v>
      </c>
      <c r="F5" s="82">
        <f t="shared" si="0"/>
        <v>951.334</v>
      </c>
      <c r="G5" s="82">
        <f t="shared" si="0"/>
        <v>706.79</v>
      </c>
      <c r="H5" s="83">
        <f t="shared" si="0"/>
        <v>350.652</v>
      </c>
    </row>
    <row r="6" spans="1:8" ht="15" customHeight="1">
      <c r="A6" s="143">
        <v>2009</v>
      </c>
      <c r="B6" s="3" t="s">
        <v>126</v>
      </c>
      <c r="C6" s="78">
        <v>912340</v>
      </c>
      <c r="D6" s="79">
        <v>965232</v>
      </c>
      <c r="E6" s="79">
        <v>1048544</v>
      </c>
      <c r="F6" s="79">
        <v>1079180</v>
      </c>
      <c r="G6" s="79">
        <v>790183</v>
      </c>
      <c r="H6" s="80">
        <v>398521</v>
      </c>
    </row>
    <row r="7" spans="1:8" ht="15" customHeight="1">
      <c r="A7" s="144"/>
      <c r="B7" s="5" t="s">
        <v>128</v>
      </c>
      <c r="C7" s="81">
        <f aca="true" t="shared" si="1" ref="C7:H7">C6/1000</f>
        <v>912.34</v>
      </c>
      <c r="D7" s="82">
        <f t="shared" si="1"/>
        <v>965.232</v>
      </c>
      <c r="E7" s="82">
        <f t="shared" si="1"/>
        <v>1048.544</v>
      </c>
      <c r="F7" s="82">
        <f t="shared" si="1"/>
        <v>1079.18</v>
      </c>
      <c r="G7" s="82">
        <f t="shared" si="1"/>
        <v>790.183</v>
      </c>
      <c r="H7" s="83">
        <f t="shared" si="1"/>
        <v>398.521</v>
      </c>
    </row>
    <row r="8" spans="1:8" ht="15.75" customHeight="1">
      <c r="A8" s="145" t="s">
        <v>163</v>
      </c>
      <c r="B8" s="145"/>
      <c r="C8" s="84">
        <f aca="true" t="shared" si="2" ref="C8:H8">C6-C4</f>
        <v>-83056</v>
      </c>
      <c r="D8" s="85">
        <f t="shared" si="2"/>
        <v>56163</v>
      </c>
      <c r="E8" s="85">
        <f t="shared" si="2"/>
        <v>-110165</v>
      </c>
      <c r="F8" s="85">
        <f t="shared" si="2"/>
        <v>127846</v>
      </c>
      <c r="G8" s="85">
        <f t="shared" si="2"/>
        <v>83393</v>
      </c>
      <c r="H8" s="87">
        <f t="shared" si="2"/>
        <v>47869</v>
      </c>
    </row>
    <row r="9" spans="1:8" ht="15.75" customHeight="1">
      <c r="A9" s="146" t="s">
        <v>164</v>
      </c>
      <c r="B9" s="146"/>
      <c r="C9" s="7">
        <f aca="true" t="shared" si="3" ref="C9:H9">C8/C4*100</f>
        <v>-8.34401584896865</v>
      </c>
      <c r="D9" s="8">
        <f t="shared" si="3"/>
        <v>6.17807889170129</v>
      </c>
      <c r="E9" s="8">
        <f t="shared" si="3"/>
        <v>-9.507564021682752</v>
      </c>
      <c r="F9" s="8">
        <f t="shared" si="3"/>
        <v>13.438603056339835</v>
      </c>
      <c r="G9" s="8">
        <f t="shared" si="3"/>
        <v>11.798836995430042</v>
      </c>
      <c r="H9" s="9">
        <f t="shared" si="3"/>
        <v>13.651426485518407</v>
      </c>
    </row>
    <row r="17" spans="3:8" ht="12.75">
      <c r="C17" s="10"/>
      <c r="D17" s="10"/>
      <c r="E17" s="10"/>
      <c r="F17" s="10"/>
      <c r="G17" s="10"/>
      <c r="H17" s="10"/>
    </row>
  </sheetData>
  <sheetProtection/>
  <mergeCells count="4">
    <mergeCell ref="A6:A7"/>
    <mergeCell ref="A4:A5"/>
    <mergeCell ref="A8:B8"/>
    <mergeCell ref="A9:B9"/>
  </mergeCells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9.7109375" style="1" customWidth="1"/>
    <col min="2" max="2" width="9.28125" style="1" customWidth="1"/>
    <col min="3" max="3" width="11.28125" style="1" customWidth="1"/>
    <col min="4" max="4" width="9.57421875" style="1" customWidth="1"/>
    <col min="5" max="5" width="9.140625" style="1" customWidth="1"/>
    <col min="6" max="6" width="19.421875" style="1" customWidth="1"/>
    <col min="7" max="7" width="9.421875" style="1" customWidth="1"/>
    <col min="8" max="8" width="11.00390625" style="1" customWidth="1"/>
    <col min="9" max="9" width="9.7109375" style="1" customWidth="1"/>
    <col min="10" max="10" width="9.140625" style="1" customWidth="1"/>
    <col min="11" max="11" width="10.57421875" style="1" customWidth="1"/>
    <col min="12" max="16384" width="9.140625" style="1" customWidth="1"/>
  </cols>
  <sheetData>
    <row r="1" spans="1:10" s="2" customFormat="1" ht="12.75">
      <c r="A1" s="71" t="s">
        <v>165</v>
      </c>
      <c r="B1" s="71"/>
      <c r="C1" s="71"/>
      <c r="D1" s="71"/>
      <c r="E1" s="71"/>
      <c r="F1" s="71" t="s">
        <v>166</v>
      </c>
      <c r="G1" s="71"/>
      <c r="H1" s="71"/>
      <c r="I1" s="71"/>
      <c r="J1" s="120" t="s">
        <v>138</v>
      </c>
    </row>
    <row r="2" spans="1:9" s="2" customFormat="1" ht="6.75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9" s="2" customFormat="1" ht="6.7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ht="28.5" customHeight="1">
      <c r="A4" s="72" t="s">
        <v>116</v>
      </c>
      <c r="B4" s="121" t="s">
        <v>146</v>
      </c>
      <c r="C4" s="122" t="s">
        <v>118</v>
      </c>
      <c r="D4" s="122" t="s">
        <v>147</v>
      </c>
      <c r="E4" s="123"/>
      <c r="F4" s="123"/>
      <c r="G4" s="121" t="s">
        <v>146</v>
      </c>
      <c r="H4" s="122" t="s">
        <v>118</v>
      </c>
      <c r="I4" s="122" t="s">
        <v>147</v>
      </c>
    </row>
    <row r="5" spans="1:9" ht="14.25" customHeight="1">
      <c r="A5" s="72"/>
      <c r="B5" s="121" t="s">
        <v>142</v>
      </c>
      <c r="C5" s="122" t="s">
        <v>142</v>
      </c>
      <c r="D5" s="122" t="s">
        <v>142</v>
      </c>
      <c r="E5" s="123"/>
      <c r="F5" s="123"/>
      <c r="G5" s="121" t="s">
        <v>142</v>
      </c>
      <c r="H5" s="122" t="s">
        <v>142</v>
      </c>
      <c r="I5" s="122" t="s">
        <v>142</v>
      </c>
    </row>
    <row r="6" spans="1:9" ht="12.75">
      <c r="A6" s="73" t="s">
        <v>94</v>
      </c>
      <c r="B6" s="4">
        <v>37.17403239088663</v>
      </c>
      <c r="C6" s="4">
        <v>28.29398847104035</v>
      </c>
      <c r="D6" s="4">
        <v>34.53197913807301</v>
      </c>
      <c r="E6" s="72"/>
      <c r="F6" s="73" t="s">
        <v>79</v>
      </c>
      <c r="G6" s="4">
        <v>44.734876773711726</v>
      </c>
      <c r="H6" s="4">
        <v>40.02987303958177</v>
      </c>
      <c r="I6" s="4">
        <v>15.235250186706498</v>
      </c>
    </row>
    <row r="7" spans="1:9" ht="12.75">
      <c r="A7" s="74" t="s">
        <v>79</v>
      </c>
      <c r="B7" s="75">
        <v>40.54054054054054</v>
      </c>
      <c r="C7" s="75">
        <v>50.782361308677096</v>
      </c>
      <c r="D7" s="75">
        <v>8.677098150782362</v>
      </c>
      <c r="E7" s="72"/>
      <c r="F7" s="74" t="s">
        <v>94</v>
      </c>
      <c r="G7" s="75">
        <v>48.434255336822</v>
      </c>
      <c r="H7" s="75">
        <v>32.768502367306255</v>
      </c>
      <c r="I7" s="75">
        <v>18.79724229587175</v>
      </c>
    </row>
    <row r="8" spans="1:9" ht="12.75">
      <c r="A8" s="74" t="s">
        <v>65</v>
      </c>
      <c r="B8" s="75">
        <v>41.14791547687036</v>
      </c>
      <c r="C8" s="75">
        <v>19.33894917190177</v>
      </c>
      <c r="D8" s="75">
        <v>39.51313535122787</v>
      </c>
      <c r="E8" s="72"/>
      <c r="F8" s="74" t="s">
        <v>93</v>
      </c>
      <c r="G8" s="75">
        <v>53.55979065863533</v>
      </c>
      <c r="H8" s="75">
        <v>30.630986471808036</v>
      </c>
      <c r="I8" s="75">
        <v>15.80922286955663</v>
      </c>
    </row>
    <row r="9" spans="1:9" ht="12.75">
      <c r="A9" s="74" t="s">
        <v>119</v>
      </c>
      <c r="B9" s="75">
        <v>47.081698904369</v>
      </c>
      <c r="C9" s="75">
        <v>20.65467333964561</v>
      </c>
      <c r="D9" s="75">
        <v>32.26362775598539</v>
      </c>
      <c r="E9" s="72"/>
      <c r="F9" s="74" t="s">
        <v>96</v>
      </c>
      <c r="G9" s="75">
        <v>53.640040444893835</v>
      </c>
      <c r="H9" s="75">
        <v>33.03842264914055</v>
      </c>
      <c r="I9" s="75">
        <v>13.321536905965623</v>
      </c>
    </row>
    <row r="10" spans="1:9" ht="12.75">
      <c r="A10" s="74" t="s">
        <v>69</v>
      </c>
      <c r="B10" s="75">
        <v>47.76119402985074</v>
      </c>
      <c r="C10" s="75">
        <v>34.82587064676617</v>
      </c>
      <c r="D10" s="75">
        <v>17.412935323383085</v>
      </c>
      <c r="E10" s="72"/>
      <c r="F10" s="74" t="s">
        <v>86</v>
      </c>
      <c r="G10" s="75">
        <v>56.34535367545076</v>
      </c>
      <c r="H10" s="75">
        <v>30.651872399445214</v>
      </c>
      <c r="I10" s="75">
        <v>13.002773925104021</v>
      </c>
    </row>
    <row r="11" spans="1:9" ht="12.75">
      <c r="A11" s="74" t="s">
        <v>80</v>
      </c>
      <c r="B11" s="75">
        <v>49.43820224719101</v>
      </c>
      <c r="C11" s="75">
        <v>44.241573033707866</v>
      </c>
      <c r="D11" s="75">
        <v>6.320224719101124</v>
      </c>
      <c r="E11" s="72"/>
      <c r="F11" s="74" t="s">
        <v>85</v>
      </c>
      <c r="G11" s="75">
        <v>57.83321454027085</v>
      </c>
      <c r="H11" s="75">
        <v>28.35352815395581</v>
      </c>
      <c r="I11" s="75">
        <v>13.813257305773345</v>
      </c>
    </row>
    <row r="12" spans="1:9" ht="12.75">
      <c r="A12" s="74" t="s">
        <v>90</v>
      </c>
      <c r="B12" s="75">
        <v>50.160163075131045</v>
      </c>
      <c r="C12" s="75">
        <v>20.355270821199767</v>
      </c>
      <c r="D12" s="75">
        <v>29.48456610366919</v>
      </c>
      <c r="E12" s="72"/>
      <c r="F12" s="74" t="s">
        <v>69</v>
      </c>
      <c r="G12" s="75">
        <v>58.86075949367089</v>
      </c>
      <c r="H12" s="75">
        <v>25.949367088607595</v>
      </c>
      <c r="I12" s="75">
        <v>15.18987341772152</v>
      </c>
    </row>
    <row r="13" spans="1:9" ht="12.75">
      <c r="A13" s="74" t="s">
        <v>93</v>
      </c>
      <c r="B13" s="75">
        <v>50.288095027036604</v>
      </c>
      <c r="C13" s="75">
        <v>29.598439854622814</v>
      </c>
      <c r="D13" s="75">
        <v>20.113465118340574</v>
      </c>
      <c r="E13" s="72"/>
      <c r="F13" s="74" t="s">
        <v>119</v>
      </c>
      <c r="G13" s="75">
        <v>59.41599661447313</v>
      </c>
      <c r="H13" s="75">
        <v>23.410148886238602</v>
      </c>
      <c r="I13" s="75">
        <v>17.173854499288268</v>
      </c>
    </row>
    <row r="14" spans="1:9" ht="12.75">
      <c r="A14" s="74" t="s">
        <v>86</v>
      </c>
      <c r="B14" s="75">
        <v>50.53635280095352</v>
      </c>
      <c r="C14" s="75">
        <v>37.87246722288439</v>
      </c>
      <c r="D14" s="75">
        <v>11.591179976162097</v>
      </c>
      <c r="E14" s="72"/>
      <c r="F14" s="74" t="s">
        <v>87</v>
      </c>
      <c r="G14" s="75">
        <v>59.775561097256855</v>
      </c>
      <c r="H14" s="75">
        <v>27.057356608478806</v>
      </c>
      <c r="I14" s="75">
        <v>13.16708229426434</v>
      </c>
    </row>
    <row r="15" spans="1:9" ht="12.75">
      <c r="A15" s="74" t="s">
        <v>85</v>
      </c>
      <c r="B15" s="75">
        <v>51.14437708771496</v>
      </c>
      <c r="C15" s="75">
        <v>33.76221699863912</v>
      </c>
      <c r="D15" s="75">
        <v>15.093405913645924</v>
      </c>
      <c r="E15" s="72"/>
      <c r="F15" s="74" t="s">
        <v>66</v>
      </c>
      <c r="G15" s="75">
        <v>60.951910408432155</v>
      </c>
      <c r="H15" s="75">
        <v>23.99538866930171</v>
      </c>
      <c r="I15" s="75">
        <v>15.05270092226614</v>
      </c>
    </row>
    <row r="16" spans="1:9" ht="12.75">
      <c r="A16" s="74" t="s">
        <v>66</v>
      </c>
      <c r="B16" s="75">
        <v>52.52906976744186</v>
      </c>
      <c r="C16" s="75">
        <v>20.872093023255815</v>
      </c>
      <c r="D16" s="75">
        <v>26.598837209302324</v>
      </c>
      <c r="E16" s="72"/>
      <c r="F16" s="74" t="s">
        <v>65</v>
      </c>
      <c r="G16" s="75">
        <v>60.976267529665584</v>
      </c>
      <c r="H16" s="75">
        <v>21.467098166127293</v>
      </c>
      <c r="I16" s="75">
        <v>17.55663430420712</v>
      </c>
    </row>
    <row r="17" spans="1:9" ht="12.75">
      <c r="A17" s="74" t="s">
        <v>96</v>
      </c>
      <c r="B17" s="75">
        <v>52.89754288363467</v>
      </c>
      <c r="C17" s="75">
        <v>35.720908669448306</v>
      </c>
      <c r="D17" s="75">
        <v>11.381548446917014</v>
      </c>
      <c r="E17" s="72"/>
      <c r="F17" s="74" t="s">
        <v>90</v>
      </c>
      <c r="G17" s="75">
        <v>61.083743842364534</v>
      </c>
      <c r="H17" s="75">
        <v>22.364532019704434</v>
      </c>
      <c r="I17" s="75">
        <v>16.551724137931036</v>
      </c>
    </row>
    <row r="18" spans="1:9" ht="12.75">
      <c r="A18" s="74" t="s">
        <v>87</v>
      </c>
      <c r="B18" s="75">
        <v>53.45407503234153</v>
      </c>
      <c r="C18" s="75">
        <v>35.70504527813713</v>
      </c>
      <c r="D18" s="75">
        <v>10.840879689521346</v>
      </c>
      <c r="E18" s="72"/>
      <c r="F18" s="74" t="s">
        <v>77</v>
      </c>
      <c r="G18" s="75">
        <v>64.01162790697674</v>
      </c>
      <c r="H18" s="75">
        <v>23.691860465116278</v>
      </c>
      <c r="I18" s="75">
        <v>12.296511627906977</v>
      </c>
    </row>
    <row r="19" spans="1:9" ht="12.75">
      <c r="A19" s="74" t="s">
        <v>89</v>
      </c>
      <c r="B19" s="75">
        <v>59.084256742630146</v>
      </c>
      <c r="C19" s="75">
        <v>21.827305038678656</v>
      </c>
      <c r="D19" s="75">
        <v>19.0884382186912</v>
      </c>
      <c r="E19" s="72"/>
      <c r="F19" s="74" t="s">
        <v>92</v>
      </c>
      <c r="G19" s="75">
        <v>65.38151531434713</v>
      </c>
      <c r="H19" s="75">
        <v>22.20580333154218</v>
      </c>
      <c r="I19" s="75">
        <v>12.412681354110692</v>
      </c>
    </row>
    <row r="20" spans="1:9" ht="12.75">
      <c r="A20" s="74" t="s">
        <v>67</v>
      </c>
      <c r="B20" s="75">
        <v>61.77685950413223</v>
      </c>
      <c r="C20" s="75">
        <v>30.785123966942145</v>
      </c>
      <c r="D20" s="75">
        <v>7.43801652892562</v>
      </c>
      <c r="E20" s="72"/>
      <c r="F20" s="74" t="s">
        <v>80</v>
      </c>
      <c r="G20" s="75">
        <v>65.76862123613311</v>
      </c>
      <c r="H20" s="75">
        <v>23.296354992076072</v>
      </c>
      <c r="I20" s="75">
        <v>10.935023771790808</v>
      </c>
    </row>
    <row r="21" spans="1:9" ht="12.75">
      <c r="A21" s="74" t="s">
        <v>92</v>
      </c>
      <c r="B21" s="75">
        <v>62.69395097818754</v>
      </c>
      <c r="C21" s="75">
        <v>21.452664717787272</v>
      </c>
      <c r="D21" s="75">
        <v>15.853384304025187</v>
      </c>
      <c r="E21" s="72"/>
      <c r="F21" s="74" t="s">
        <v>89</v>
      </c>
      <c r="G21" s="75">
        <v>66.25477420804313</v>
      </c>
      <c r="H21" s="75">
        <v>20.73691305324646</v>
      </c>
      <c r="I21" s="75">
        <v>13.008312738710401</v>
      </c>
    </row>
    <row r="22" spans="1:9" ht="12.75">
      <c r="A22" s="74" t="s">
        <v>68</v>
      </c>
      <c r="B22" s="75">
        <v>64.51612903225806</v>
      </c>
      <c r="C22" s="75">
        <v>23.93098274568642</v>
      </c>
      <c r="D22" s="75">
        <v>11.552888222055515</v>
      </c>
      <c r="E22" s="72"/>
      <c r="F22" s="74" t="s">
        <v>68</v>
      </c>
      <c r="G22" s="75">
        <v>66.70553935860059</v>
      </c>
      <c r="H22" s="75">
        <v>21.63265306122449</v>
      </c>
      <c r="I22" s="75">
        <v>11.661807580174926</v>
      </c>
    </row>
    <row r="23" spans="1:9" ht="12.75">
      <c r="A23" s="74" t="s">
        <v>77</v>
      </c>
      <c r="B23" s="75">
        <v>64.70588235294117</v>
      </c>
      <c r="C23" s="75">
        <v>27.850571508224142</v>
      </c>
      <c r="D23" s="75">
        <v>7.443546138834681</v>
      </c>
      <c r="E23" s="72"/>
      <c r="F23" s="74" t="s">
        <v>97</v>
      </c>
      <c r="G23" s="75">
        <v>66.80219556820492</v>
      </c>
      <c r="H23" s="75">
        <v>21.650742020735922</v>
      </c>
      <c r="I23" s="75">
        <v>11.547062411059159</v>
      </c>
    </row>
    <row r="24" spans="1:9" ht="12.75">
      <c r="A24" s="74" t="s">
        <v>97</v>
      </c>
      <c r="B24" s="75">
        <v>64.88791906367784</v>
      </c>
      <c r="C24" s="75">
        <v>17.258480460226146</v>
      </c>
      <c r="D24" s="75">
        <v>17.853600476096013</v>
      </c>
      <c r="E24" s="72"/>
      <c r="F24" s="74" t="s">
        <v>91</v>
      </c>
      <c r="G24" s="75">
        <v>68.30085261875762</v>
      </c>
      <c r="H24" s="75">
        <v>19.762484774665044</v>
      </c>
      <c r="I24" s="75">
        <v>11.936662606577345</v>
      </c>
    </row>
    <row r="25" spans="1:9" ht="12.75">
      <c r="A25" s="74" t="s">
        <v>75</v>
      </c>
      <c r="B25" s="75">
        <v>67.4013921113689</v>
      </c>
      <c r="C25" s="75">
        <v>19.924593967517403</v>
      </c>
      <c r="D25" s="75">
        <v>12.674013921113689</v>
      </c>
      <c r="E25" s="72"/>
      <c r="F25" s="74" t="s">
        <v>88</v>
      </c>
      <c r="G25" s="75">
        <v>68.80927291886196</v>
      </c>
      <c r="H25" s="75">
        <v>19.836670179135933</v>
      </c>
      <c r="I25" s="75">
        <v>11.354056902002107</v>
      </c>
    </row>
    <row r="26" spans="1:9" ht="12.75">
      <c r="A26" s="74" t="s">
        <v>73</v>
      </c>
      <c r="B26" s="75">
        <v>69.29242675511333</v>
      </c>
      <c r="C26" s="75">
        <v>24.90326147042565</v>
      </c>
      <c r="D26" s="75">
        <v>5.804311774461028</v>
      </c>
      <c r="E26" s="72"/>
      <c r="F26" s="74" t="s">
        <v>67</v>
      </c>
      <c r="G26" s="75">
        <v>68.96929824561403</v>
      </c>
      <c r="H26" s="75">
        <v>21.052631578947366</v>
      </c>
      <c r="I26" s="75">
        <v>9.978070175438598</v>
      </c>
    </row>
    <row r="27" spans="1:9" ht="12.75">
      <c r="A27" s="74" t="s">
        <v>95</v>
      </c>
      <c r="B27" s="75">
        <v>69.31015752308528</v>
      </c>
      <c r="C27" s="75">
        <v>19.28299837045084</v>
      </c>
      <c r="D27" s="75">
        <v>11.406844106463879</v>
      </c>
      <c r="E27" s="72"/>
      <c r="F27" s="74" t="s">
        <v>76</v>
      </c>
      <c r="G27" s="75">
        <v>69.154068832422</v>
      </c>
      <c r="H27" s="75">
        <v>21.550337729173368</v>
      </c>
      <c r="I27" s="75">
        <v>9.295593438404632</v>
      </c>
    </row>
    <row r="28" spans="1:9" ht="12.75">
      <c r="A28" s="74" t="s">
        <v>81</v>
      </c>
      <c r="B28" s="75">
        <v>69.83938132064247</v>
      </c>
      <c r="C28" s="75">
        <v>20.52349791790601</v>
      </c>
      <c r="D28" s="75">
        <v>9.637120761451518</v>
      </c>
      <c r="E28" s="72"/>
      <c r="F28" s="74" t="s">
        <v>72</v>
      </c>
      <c r="G28" s="75">
        <v>69.55472691379688</v>
      </c>
      <c r="H28" s="75">
        <v>18.776047378811143</v>
      </c>
      <c r="I28" s="75">
        <v>11.669225707391973</v>
      </c>
    </row>
    <row r="29" spans="1:9" ht="12.75">
      <c r="A29" s="74" t="s">
        <v>91</v>
      </c>
      <c r="B29" s="75">
        <v>70.27169612239514</v>
      </c>
      <c r="C29" s="75">
        <v>17.19862833025587</v>
      </c>
      <c r="D29" s="75">
        <v>12.529675547348983</v>
      </c>
      <c r="E29" s="72"/>
      <c r="F29" s="74" t="s">
        <v>73</v>
      </c>
      <c r="G29" s="75">
        <v>69.60375391032325</v>
      </c>
      <c r="H29" s="75">
        <v>20.177267987486967</v>
      </c>
      <c r="I29" s="75">
        <v>10.218978102189782</v>
      </c>
    </row>
    <row r="30" spans="1:9" ht="12.75">
      <c r="A30" s="74" t="s">
        <v>82</v>
      </c>
      <c r="B30" s="75">
        <v>70.37773359840955</v>
      </c>
      <c r="C30" s="75">
        <v>17.580232888383982</v>
      </c>
      <c r="D30" s="75">
        <v>12.042033513206475</v>
      </c>
      <c r="E30" s="72"/>
      <c r="F30" s="74" t="s">
        <v>75</v>
      </c>
      <c r="G30" s="75">
        <v>70.00298775022408</v>
      </c>
      <c r="H30" s="75">
        <v>19.5697639677323</v>
      </c>
      <c r="I30" s="75">
        <v>10.427248282043621</v>
      </c>
    </row>
    <row r="31" spans="1:9" ht="12.75">
      <c r="A31" s="74" t="s">
        <v>72</v>
      </c>
      <c r="B31" s="75">
        <v>70.3962703962704</v>
      </c>
      <c r="C31" s="75">
        <v>16.528925619834713</v>
      </c>
      <c r="D31" s="75">
        <v>13.074803983894892</v>
      </c>
      <c r="E31" s="72"/>
      <c r="F31" s="74" t="s">
        <v>95</v>
      </c>
      <c r="G31" s="75">
        <v>70.08291873963516</v>
      </c>
      <c r="H31" s="75">
        <v>20.563847429519072</v>
      </c>
      <c r="I31" s="75">
        <v>9.35323383084577</v>
      </c>
    </row>
    <row r="32" spans="1:9" ht="12.75">
      <c r="A32" s="74" t="s">
        <v>88</v>
      </c>
      <c r="B32" s="75">
        <v>73.82095801009729</v>
      </c>
      <c r="C32" s="75">
        <v>17.805688954562246</v>
      </c>
      <c r="D32" s="75">
        <v>8.373353035340475</v>
      </c>
      <c r="E32" s="72"/>
      <c r="F32" s="74" t="s">
        <v>82</v>
      </c>
      <c r="G32" s="75">
        <v>70.27141645462255</v>
      </c>
      <c r="H32" s="75">
        <v>17.232117613797005</v>
      </c>
      <c r="I32" s="75">
        <v>12.496465931580437</v>
      </c>
    </row>
    <row r="33" spans="1:9" ht="12.75">
      <c r="A33" s="74" t="s">
        <v>76</v>
      </c>
      <c r="B33" s="75">
        <v>74.28571428571429</v>
      </c>
      <c r="C33" s="75">
        <v>22.565597667638485</v>
      </c>
      <c r="D33" s="75">
        <v>3.14868804664723</v>
      </c>
      <c r="E33" s="72"/>
      <c r="F33" s="74" t="s">
        <v>81</v>
      </c>
      <c r="G33" s="75">
        <v>70.4326923076923</v>
      </c>
      <c r="H33" s="75">
        <v>20.012019230769234</v>
      </c>
      <c r="I33" s="75">
        <v>9.555288461538462</v>
      </c>
    </row>
    <row r="34" spans="1:9" ht="12.75">
      <c r="A34" s="74" t="s">
        <v>71</v>
      </c>
      <c r="B34" s="75">
        <v>74.76475620188195</v>
      </c>
      <c r="C34" s="75">
        <v>17.236954662104363</v>
      </c>
      <c r="D34" s="75">
        <v>7.998289136013686</v>
      </c>
      <c r="E34" s="72"/>
      <c r="F34" s="74" t="s">
        <v>78</v>
      </c>
      <c r="G34" s="75">
        <v>71.97965239508267</v>
      </c>
      <c r="H34" s="75">
        <v>20.178041543026705</v>
      </c>
      <c r="I34" s="75">
        <v>7.842306061890632</v>
      </c>
    </row>
    <row r="35" spans="1:9" ht="12.75">
      <c r="A35" s="74" t="s">
        <v>78</v>
      </c>
      <c r="B35" s="75">
        <v>78.42514124293785</v>
      </c>
      <c r="C35" s="75">
        <v>15.324858757062145</v>
      </c>
      <c r="D35" s="75">
        <v>6.25</v>
      </c>
      <c r="E35" s="72"/>
      <c r="F35" s="74" t="s">
        <v>71</v>
      </c>
      <c r="G35" s="75">
        <v>74.0392826643894</v>
      </c>
      <c r="H35" s="75">
        <v>17.80529461998292</v>
      </c>
      <c r="I35" s="75">
        <v>8.155422715627669</v>
      </c>
    </row>
    <row r="36" spans="1:9" ht="12.75">
      <c r="A36" s="74" t="s">
        <v>117</v>
      </c>
      <c r="B36" s="75">
        <v>79.3385922330097</v>
      </c>
      <c r="C36" s="75">
        <v>14.987864077669903</v>
      </c>
      <c r="D36" s="75">
        <v>5.673543689320389</v>
      </c>
      <c r="E36" s="72"/>
      <c r="F36" s="74" t="s">
        <v>117</v>
      </c>
      <c r="G36" s="75">
        <v>77.77777777777779</v>
      </c>
      <c r="H36" s="75">
        <v>15.448603683897803</v>
      </c>
      <c r="I36" s="75">
        <v>6.7736185383244205</v>
      </c>
    </row>
    <row r="37" spans="1:9" ht="12.75">
      <c r="A37" s="76" t="s">
        <v>84</v>
      </c>
      <c r="B37" s="77">
        <v>83.55329949238579</v>
      </c>
      <c r="C37" s="77">
        <v>11.641285956006769</v>
      </c>
      <c r="D37" s="77">
        <v>4.805414551607445</v>
      </c>
      <c r="E37" s="72"/>
      <c r="F37" s="76" t="s">
        <v>84</v>
      </c>
      <c r="G37" s="77">
        <v>79.97950119576358</v>
      </c>
      <c r="H37" s="77">
        <v>13.324222753672702</v>
      </c>
      <c r="I37" s="77">
        <v>6.696276050563717</v>
      </c>
    </row>
  </sheetData>
  <sheetProtection/>
  <hyperlinks>
    <hyperlink ref="J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140625" style="1" customWidth="1"/>
    <col min="2" max="2" width="17.28125" style="32" customWidth="1"/>
    <col min="3" max="3" width="17.140625" style="1" customWidth="1"/>
    <col min="4" max="4" width="12.140625" style="1" customWidth="1"/>
    <col min="5" max="7" width="9.140625" style="1" customWidth="1"/>
    <col min="8" max="8" width="15.00390625" style="1" customWidth="1"/>
    <col min="9" max="16384" width="9.140625" style="1" customWidth="1"/>
  </cols>
  <sheetData>
    <row r="1" spans="1:6" ht="12.75">
      <c r="A1" s="2" t="s">
        <v>167</v>
      </c>
      <c r="F1" s="120" t="s">
        <v>138</v>
      </c>
    </row>
    <row r="2" ht="8.25" customHeight="1">
      <c r="A2" s="2"/>
    </row>
    <row r="3" spans="1:4" ht="22.5" customHeight="1">
      <c r="A3" s="33" t="s">
        <v>148</v>
      </c>
      <c r="B3" s="34" t="s">
        <v>168</v>
      </c>
      <c r="C3" s="34" t="s">
        <v>169</v>
      </c>
      <c r="D3" s="34" t="s">
        <v>64</v>
      </c>
    </row>
    <row r="4" spans="1:8" ht="12.75">
      <c r="A4" s="35" t="s">
        <v>68</v>
      </c>
      <c r="B4" s="36">
        <v>85300</v>
      </c>
      <c r="C4" s="36">
        <v>80210</v>
      </c>
      <c r="D4" s="86">
        <v>-5.967174677608441</v>
      </c>
      <c r="G4" s="37"/>
      <c r="H4" s="10"/>
    </row>
    <row r="5" spans="1:8" ht="12.75">
      <c r="A5" s="38" t="s">
        <v>67</v>
      </c>
      <c r="B5" s="39">
        <v>27210</v>
      </c>
      <c r="C5" s="39">
        <v>26180</v>
      </c>
      <c r="D5" s="108">
        <v>-3.7853730246233</v>
      </c>
      <c r="G5" s="37"/>
      <c r="H5" s="10"/>
    </row>
    <row r="6" spans="1:8" ht="12.75">
      <c r="A6" s="38" t="s">
        <v>71</v>
      </c>
      <c r="B6" s="39">
        <v>94420</v>
      </c>
      <c r="C6" s="39">
        <v>90920</v>
      </c>
      <c r="D6" s="108">
        <v>-3.7068417708112684</v>
      </c>
      <c r="G6" s="37"/>
      <c r="H6" s="10"/>
    </row>
    <row r="7" spans="1:8" ht="12.75">
      <c r="A7" s="38" t="s">
        <v>70</v>
      </c>
      <c r="B7" s="39">
        <v>108670</v>
      </c>
      <c r="C7" s="39">
        <v>104680</v>
      </c>
      <c r="D7" s="108">
        <v>-3.671666513297138</v>
      </c>
      <c r="G7" s="37"/>
      <c r="H7" s="10"/>
    </row>
    <row r="8" spans="1:8" ht="12.75">
      <c r="A8" s="38" t="s">
        <v>66</v>
      </c>
      <c r="B8" s="39">
        <v>147970</v>
      </c>
      <c r="C8" s="39">
        <v>143390</v>
      </c>
      <c r="D8" s="108">
        <v>-3.0952220044603638</v>
      </c>
      <c r="G8" s="37"/>
      <c r="H8" s="10"/>
    </row>
    <row r="9" spans="1:8" ht="12.75">
      <c r="A9" s="38" t="s">
        <v>72</v>
      </c>
      <c r="B9" s="39">
        <v>174390</v>
      </c>
      <c r="C9" s="39">
        <v>169910</v>
      </c>
      <c r="D9" s="108">
        <v>-2.5689546418946043</v>
      </c>
      <c r="G9" s="37"/>
      <c r="H9" s="10"/>
    </row>
    <row r="10" spans="1:8" ht="12.75">
      <c r="A10" s="38" t="s">
        <v>87</v>
      </c>
      <c r="B10" s="39">
        <v>91640</v>
      </c>
      <c r="C10" s="39">
        <v>90040</v>
      </c>
      <c r="D10" s="108">
        <v>-1.7459624618070713</v>
      </c>
      <c r="G10" s="37"/>
      <c r="H10" s="10"/>
    </row>
    <row r="11" spans="1:8" ht="12.75">
      <c r="A11" s="38" t="s">
        <v>69</v>
      </c>
      <c r="B11" s="39">
        <v>22510</v>
      </c>
      <c r="C11" s="39">
        <v>22210</v>
      </c>
      <c r="D11" s="108">
        <v>-1.332741003998223</v>
      </c>
      <c r="G11" s="37"/>
      <c r="H11" s="10"/>
    </row>
    <row r="12" spans="1:8" ht="12.75">
      <c r="A12" s="38" t="s">
        <v>77</v>
      </c>
      <c r="B12" s="39">
        <v>112850</v>
      </c>
      <c r="C12" s="39">
        <v>111440</v>
      </c>
      <c r="D12" s="108">
        <v>-1.2494461674789543</v>
      </c>
      <c r="G12" s="37"/>
      <c r="H12" s="10"/>
    </row>
    <row r="13" spans="1:8" ht="12.75">
      <c r="A13" s="38" t="s">
        <v>73</v>
      </c>
      <c r="B13" s="39">
        <v>137160</v>
      </c>
      <c r="C13" s="39">
        <v>135510</v>
      </c>
      <c r="D13" s="108">
        <v>-1.2029746281714786</v>
      </c>
      <c r="G13" s="37"/>
      <c r="H13" s="10"/>
    </row>
    <row r="14" spans="1:8" ht="12.75">
      <c r="A14" s="38" t="s">
        <v>65</v>
      </c>
      <c r="B14" s="39">
        <v>214630</v>
      </c>
      <c r="C14" s="39">
        <v>213810</v>
      </c>
      <c r="D14" s="108">
        <v>-0.3820528351115874</v>
      </c>
      <c r="G14" s="37"/>
      <c r="H14" s="10"/>
    </row>
    <row r="15" spans="1:8" ht="12.75">
      <c r="A15" s="38" t="s">
        <v>76</v>
      </c>
      <c r="B15" s="39">
        <v>120550</v>
      </c>
      <c r="C15" s="39">
        <v>120210</v>
      </c>
      <c r="D15" s="108">
        <v>-0.28204064703442555</v>
      </c>
      <c r="G15" s="37"/>
      <c r="H15" s="10"/>
    </row>
    <row r="16" spans="1:8" ht="12.75">
      <c r="A16" s="38" t="s">
        <v>79</v>
      </c>
      <c r="B16" s="39">
        <v>148230</v>
      </c>
      <c r="C16" s="39">
        <v>148510</v>
      </c>
      <c r="D16" s="108">
        <v>0.18889563516157323</v>
      </c>
      <c r="G16" s="37"/>
      <c r="H16" s="10"/>
    </row>
    <row r="17" spans="1:8" ht="12.75">
      <c r="A17" s="38" t="s">
        <v>78</v>
      </c>
      <c r="B17" s="39">
        <v>80630</v>
      </c>
      <c r="C17" s="39">
        <v>80810</v>
      </c>
      <c r="D17" s="108">
        <v>0.22324196949026417</v>
      </c>
      <c r="G17" s="37"/>
      <c r="H17" s="10"/>
    </row>
    <row r="18" spans="1:8" ht="12.75">
      <c r="A18" s="38" t="s">
        <v>75</v>
      </c>
      <c r="B18" s="39">
        <v>109560</v>
      </c>
      <c r="C18" s="39">
        <v>110250</v>
      </c>
      <c r="D18" s="108">
        <v>0.6297918948521358</v>
      </c>
      <c r="G18" s="37"/>
      <c r="H18" s="10"/>
    </row>
    <row r="19" spans="1:8" ht="12.75">
      <c r="A19" s="38" t="s">
        <v>84</v>
      </c>
      <c r="B19" s="39">
        <v>88520</v>
      </c>
      <c r="C19" s="39">
        <v>89240</v>
      </c>
      <c r="D19" s="108">
        <v>0.8133755083596927</v>
      </c>
      <c r="G19" s="37"/>
      <c r="H19" s="10"/>
    </row>
    <row r="20" spans="1:8" ht="12.75">
      <c r="A20" s="38" t="s">
        <v>74</v>
      </c>
      <c r="B20" s="39">
        <v>582950</v>
      </c>
      <c r="C20" s="39">
        <v>588470</v>
      </c>
      <c r="D20" s="108">
        <v>0.9469079680933185</v>
      </c>
      <c r="G20" s="37"/>
      <c r="H20" s="10"/>
    </row>
    <row r="21" spans="1:8" ht="12.75">
      <c r="A21" s="38" t="s">
        <v>86</v>
      </c>
      <c r="B21" s="39">
        <v>86800</v>
      </c>
      <c r="C21" s="39">
        <v>87660</v>
      </c>
      <c r="D21" s="108">
        <v>0.9907834101382488</v>
      </c>
      <c r="G21" s="37"/>
      <c r="H21" s="10"/>
    </row>
    <row r="22" spans="1:8" ht="12.75">
      <c r="A22" s="38" t="s">
        <v>82</v>
      </c>
      <c r="B22" s="39">
        <v>322160</v>
      </c>
      <c r="C22" s="39">
        <v>326320</v>
      </c>
      <c r="D22" s="108">
        <v>1.2912838341196922</v>
      </c>
      <c r="G22" s="37"/>
      <c r="H22" s="10"/>
    </row>
    <row r="23" spans="1:8" ht="12.75">
      <c r="A23" s="40" t="s">
        <v>83</v>
      </c>
      <c r="B23" s="39">
        <v>5071950</v>
      </c>
      <c r="C23" s="39">
        <v>5194000</v>
      </c>
      <c r="D23" s="124">
        <v>2.406372302566074</v>
      </c>
      <c r="E23" s="2"/>
      <c r="G23" s="37"/>
      <c r="H23" s="10"/>
    </row>
    <row r="24" spans="1:8" ht="12.75">
      <c r="A24" s="38" t="s">
        <v>88</v>
      </c>
      <c r="B24" s="39">
        <v>302580</v>
      </c>
      <c r="C24" s="39">
        <v>310930</v>
      </c>
      <c r="D24" s="108">
        <v>2.7596007667393745</v>
      </c>
      <c r="G24" s="37"/>
      <c r="H24" s="10"/>
    </row>
    <row r="25" spans="1:8" ht="12.75">
      <c r="A25" s="38" t="s">
        <v>80</v>
      </c>
      <c r="B25" s="39">
        <v>19420</v>
      </c>
      <c r="C25" s="39">
        <v>19960</v>
      </c>
      <c r="D25" s="108">
        <v>2.780638516992791</v>
      </c>
      <c r="G25" s="37"/>
      <c r="H25" s="10"/>
    </row>
    <row r="26" spans="1:8" ht="12.75">
      <c r="A26" s="38" t="s">
        <v>89</v>
      </c>
      <c r="B26" s="39">
        <v>85450</v>
      </c>
      <c r="C26" s="39">
        <v>88740</v>
      </c>
      <c r="D26" s="108">
        <v>3.8502047981275602</v>
      </c>
      <c r="G26" s="37"/>
      <c r="H26" s="10"/>
    </row>
    <row r="27" spans="1:8" ht="12.75">
      <c r="A27" s="38" t="s">
        <v>93</v>
      </c>
      <c r="B27" s="39">
        <v>347030</v>
      </c>
      <c r="C27" s="39">
        <v>363460</v>
      </c>
      <c r="D27" s="108">
        <v>4.734460997608276</v>
      </c>
      <c r="G27" s="37"/>
      <c r="H27" s="10"/>
    </row>
    <row r="28" spans="1:8" ht="12.75">
      <c r="A28" s="38" t="s">
        <v>81</v>
      </c>
      <c r="B28" s="39">
        <v>48240</v>
      </c>
      <c r="C28" s="39">
        <v>50540</v>
      </c>
      <c r="D28" s="108">
        <v>4.767827529021559</v>
      </c>
      <c r="G28" s="37"/>
      <c r="H28" s="10"/>
    </row>
    <row r="29" spans="1:8" ht="12.75">
      <c r="A29" s="38" t="s">
        <v>85</v>
      </c>
      <c r="B29" s="39">
        <v>209200</v>
      </c>
      <c r="C29" s="39">
        <v>220490</v>
      </c>
      <c r="D29" s="108">
        <v>5.396749521988528</v>
      </c>
      <c r="G29" s="37"/>
      <c r="H29" s="10"/>
    </row>
    <row r="30" spans="1:8" ht="12.75">
      <c r="A30" s="38" t="s">
        <v>91</v>
      </c>
      <c r="B30" s="39">
        <v>144570</v>
      </c>
      <c r="C30" s="39">
        <v>152480</v>
      </c>
      <c r="D30" s="108">
        <v>5.4713979387148095</v>
      </c>
      <c r="G30" s="37"/>
      <c r="H30" s="10"/>
    </row>
    <row r="31" spans="1:8" ht="12.75">
      <c r="A31" s="38" t="s">
        <v>96</v>
      </c>
      <c r="B31" s="39">
        <v>105810</v>
      </c>
      <c r="C31" s="39">
        <v>112680</v>
      </c>
      <c r="D31" s="108">
        <v>6.492770059540687</v>
      </c>
      <c r="G31" s="37"/>
      <c r="H31" s="10"/>
    </row>
    <row r="32" spans="1:8" ht="12.75">
      <c r="A32" s="38" t="s">
        <v>94</v>
      </c>
      <c r="B32" s="39">
        <v>447190</v>
      </c>
      <c r="C32" s="39">
        <v>477660</v>
      </c>
      <c r="D32" s="108">
        <v>6.813658623851159</v>
      </c>
      <c r="G32" s="37"/>
      <c r="H32" s="10"/>
    </row>
    <row r="33" spans="1:8" ht="12.75">
      <c r="A33" s="38" t="s">
        <v>92</v>
      </c>
      <c r="B33" s="39">
        <v>227240</v>
      </c>
      <c r="C33" s="39">
        <v>243510</v>
      </c>
      <c r="D33" s="108">
        <v>7.1598310156662555</v>
      </c>
      <c r="G33" s="37"/>
      <c r="H33" s="10"/>
    </row>
    <row r="34" spans="1:8" ht="12.75">
      <c r="A34" s="38" t="s">
        <v>90</v>
      </c>
      <c r="B34" s="39">
        <v>135200</v>
      </c>
      <c r="C34" s="39">
        <v>145910</v>
      </c>
      <c r="D34" s="108">
        <v>7.921597633136095</v>
      </c>
      <c r="G34" s="37"/>
      <c r="H34" s="10"/>
    </row>
    <row r="35" spans="1:8" ht="12.75">
      <c r="A35" s="38" t="s">
        <v>95</v>
      </c>
      <c r="B35" s="39">
        <v>89110</v>
      </c>
      <c r="C35" s="39">
        <v>96830</v>
      </c>
      <c r="D35" s="108">
        <v>8.663449668948491</v>
      </c>
      <c r="G35" s="37"/>
      <c r="H35" s="10"/>
    </row>
    <row r="36" spans="1:8" ht="12.75">
      <c r="A36" s="41" t="s">
        <v>97</v>
      </c>
      <c r="B36" s="42">
        <v>154760</v>
      </c>
      <c r="C36" s="42">
        <v>171040</v>
      </c>
      <c r="D36" s="27">
        <v>10.519514086327217</v>
      </c>
      <c r="G36" s="37"/>
      <c r="H36" s="10"/>
    </row>
  </sheetData>
  <sheetProtection/>
  <hyperlinks>
    <hyperlink ref="F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1" customWidth="1"/>
    <col min="2" max="2" width="16.140625" style="1" customWidth="1"/>
    <col min="3" max="3" width="14.7109375" style="1" customWidth="1"/>
    <col min="4" max="16384" width="9.140625" style="1" customWidth="1"/>
  </cols>
  <sheetData>
    <row r="1" spans="1:7" ht="12.75">
      <c r="A1" s="2" t="s">
        <v>170</v>
      </c>
      <c r="G1" s="120" t="s">
        <v>138</v>
      </c>
    </row>
    <row r="2" ht="6" customHeight="1">
      <c r="A2" s="2"/>
    </row>
    <row r="3" spans="1:4" ht="21.75" customHeight="1">
      <c r="A3" s="92"/>
      <c r="B3" s="92" t="s">
        <v>168</v>
      </c>
      <c r="C3" s="92" t="s">
        <v>169</v>
      </c>
      <c r="D3" s="92" t="s">
        <v>64</v>
      </c>
    </row>
    <row r="4" spans="1:8" ht="12.75">
      <c r="A4" s="93" t="s">
        <v>98</v>
      </c>
      <c r="B4" s="93">
        <v>27210</v>
      </c>
      <c r="C4" s="93">
        <v>26180</v>
      </c>
      <c r="D4" s="125">
        <v>-3.7853730246233</v>
      </c>
      <c r="F4" s="94"/>
      <c r="G4" s="95"/>
      <c r="H4" s="10"/>
    </row>
    <row r="5" spans="1:8" ht="12.75">
      <c r="A5" s="96" t="s">
        <v>99</v>
      </c>
      <c r="B5" s="96">
        <v>22510</v>
      </c>
      <c r="C5" s="96">
        <v>22210</v>
      </c>
      <c r="D5" s="25">
        <v>-1.332741003998223</v>
      </c>
      <c r="F5" s="94"/>
      <c r="G5" s="95"/>
      <c r="H5" s="10"/>
    </row>
    <row r="6" spans="1:8" ht="12.75">
      <c r="A6" s="96" t="s">
        <v>100</v>
      </c>
      <c r="B6" s="96">
        <v>370560</v>
      </c>
      <c r="C6" s="96">
        <v>367160</v>
      </c>
      <c r="D6" s="25">
        <v>-0.9175302245250433</v>
      </c>
      <c r="F6" s="94"/>
      <c r="G6" s="95"/>
      <c r="H6" s="10"/>
    </row>
    <row r="7" spans="1:8" ht="12.75">
      <c r="A7" s="96" t="s">
        <v>114</v>
      </c>
      <c r="B7" s="96">
        <v>1204500</v>
      </c>
      <c r="C7" s="96">
        <v>1199026</v>
      </c>
      <c r="D7" s="25">
        <v>-0.4544624325446244</v>
      </c>
      <c r="F7" s="94"/>
      <c r="G7" s="95"/>
      <c r="H7" s="10"/>
    </row>
    <row r="8" spans="1:8" ht="12.75">
      <c r="A8" s="96" t="s">
        <v>79</v>
      </c>
      <c r="B8" s="96">
        <v>148230</v>
      </c>
      <c r="C8" s="96">
        <v>148510</v>
      </c>
      <c r="D8" s="25">
        <v>0.18889563516157323</v>
      </c>
      <c r="F8" s="94"/>
      <c r="G8" s="95"/>
      <c r="H8" s="10"/>
    </row>
    <row r="9" spans="1:8" ht="12.75">
      <c r="A9" s="96" t="s">
        <v>102</v>
      </c>
      <c r="B9" s="96">
        <v>554490</v>
      </c>
      <c r="C9" s="96">
        <v>562215</v>
      </c>
      <c r="D9" s="25">
        <v>1.3931721040956555</v>
      </c>
      <c r="F9" s="94"/>
      <c r="G9" s="95"/>
      <c r="H9" s="10"/>
    </row>
    <row r="10" spans="1:8" ht="12.75">
      <c r="A10" s="96" t="s">
        <v>111</v>
      </c>
      <c r="B10" s="96">
        <v>392730</v>
      </c>
      <c r="C10" s="96">
        <v>399550</v>
      </c>
      <c r="D10" s="25">
        <v>1.736562014615639</v>
      </c>
      <c r="F10" s="94"/>
      <c r="G10" s="95"/>
      <c r="H10" s="10"/>
    </row>
    <row r="11" spans="1:8" ht="12.75">
      <c r="A11" s="96" t="s">
        <v>83</v>
      </c>
      <c r="B11" s="96">
        <v>5071950</v>
      </c>
      <c r="C11" s="96">
        <v>5194000</v>
      </c>
      <c r="D11" s="25">
        <v>2.406372302566074</v>
      </c>
      <c r="F11" s="94"/>
      <c r="G11" s="95"/>
      <c r="H11" s="10"/>
    </row>
    <row r="12" spans="1:8" ht="12.75">
      <c r="A12" s="96" t="s">
        <v>101</v>
      </c>
      <c r="B12" s="96">
        <v>19420</v>
      </c>
      <c r="C12" s="96">
        <v>19960</v>
      </c>
      <c r="D12" s="25">
        <v>2.780638516992791</v>
      </c>
      <c r="F12" s="94"/>
      <c r="G12" s="95"/>
      <c r="H12" s="10"/>
    </row>
    <row r="13" spans="1:8" ht="12.75">
      <c r="A13" s="24" t="s">
        <v>109</v>
      </c>
      <c r="B13" s="96">
        <v>528670</v>
      </c>
      <c r="C13" s="96">
        <v>544980</v>
      </c>
      <c r="D13" s="126">
        <v>3.0851003461516635</v>
      </c>
      <c r="F13" s="94"/>
      <c r="G13" s="95"/>
      <c r="H13" s="10"/>
    </row>
    <row r="14" spans="1:8" ht="12.75">
      <c r="A14" s="97" t="s">
        <v>85</v>
      </c>
      <c r="B14" s="97">
        <v>300840</v>
      </c>
      <c r="C14" s="97">
        <v>310530</v>
      </c>
      <c r="D14" s="52">
        <v>3.2209812524930195</v>
      </c>
      <c r="F14" s="94"/>
      <c r="G14" s="95"/>
      <c r="H14" s="10"/>
    </row>
    <row r="15" spans="1:8" ht="12.75">
      <c r="A15" s="97" t="s">
        <v>93</v>
      </c>
      <c r="B15" s="97">
        <v>347030</v>
      </c>
      <c r="C15" s="97">
        <v>363385</v>
      </c>
      <c r="D15" s="52">
        <v>4.712849033224793</v>
      </c>
      <c r="F15" s="94"/>
      <c r="G15" s="95"/>
      <c r="H15" s="10"/>
    </row>
    <row r="16" spans="1:8" ht="12.75">
      <c r="A16" s="97" t="s">
        <v>103</v>
      </c>
      <c r="B16" s="97">
        <v>278260</v>
      </c>
      <c r="C16" s="97">
        <v>291383</v>
      </c>
      <c r="D16" s="52">
        <v>4.716092862790196</v>
      </c>
      <c r="F16" s="94"/>
      <c r="G16" s="95"/>
      <c r="H16" s="10"/>
    </row>
    <row r="17" spans="1:8" ht="12.75">
      <c r="A17" s="97" t="s">
        <v>108</v>
      </c>
      <c r="B17" s="97">
        <v>105810</v>
      </c>
      <c r="C17" s="97">
        <v>112680</v>
      </c>
      <c r="D17" s="52">
        <v>6.492770059540687</v>
      </c>
      <c r="F17" s="94"/>
      <c r="G17" s="95"/>
      <c r="H17" s="10"/>
    </row>
    <row r="18" spans="1:8" ht="12.75">
      <c r="A18" s="98" t="s">
        <v>110</v>
      </c>
      <c r="B18" s="98">
        <v>771690</v>
      </c>
      <c r="C18" s="98">
        <v>826231</v>
      </c>
      <c r="D18" s="56">
        <v>7.067734452953907</v>
      </c>
      <c r="F18" s="94"/>
      <c r="G18" s="95"/>
      <c r="H18" s="10"/>
    </row>
    <row r="19" spans="6:8" ht="12.75">
      <c r="F19" s="94"/>
      <c r="G19" s="95"/>
      <c r="H19" s="10"/>
    </row>
  </sheetData>
  <sheetProtection/>
  <hyperlinks>
    <hyperlink ref="G1" location="Contents!A1" display="back to contents pag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21.140625" style="2" customWidth="1"/>
    <col min="2" max="2" width="10.57421875" style="1" customWidth="1"/>
    <col min="3" max="8" width="8.8515625" style="1" customWidth="1"/>
    <col min="9" max="16384" width="9.140625" style="1" customWidth="1"/>
  </cols>
  <sheetData>
    <row r="1" spans="1:8" ht="12.75">
      <c r="A1" s="2" t="s">
        <v>171</v>
      </c>
      <c r="B1" s="2"/>
      <c r="C1" s="2"/>
      <c r="D1" s="2"/>
      <c r="E1" s="2"/>
      <c r="F1" s="2"/>
      <c r="G1" s="2"/>
      <c r="H1" s="2"/>
    </row>
    <row r="2" spans="2:8" ht="6.75" customHeight="1">
      <c r="B2" s="2"/>
      <c r="C2" s="2"/>
      <c r="D2" s="2"/>
      <c r="E2" s="2"/>
      <c r="F2" s="2"/>
      <c r="G2" s="2"/>
      <c r="H2" s="2"/>
    </row>
    <row r="3" spans="1:8" ht="12.75">
      <c r="A3" s="120" t="s">
        <v>138</v>
      </c>
      <c r="B3" s="2"/>
      <c r="C3" s="147">
        <v>2009</v>
      </c>
      <c r="D3" s="147"/>
      <c r="E3" s="147"/>
      <c r="F3" s="148" t="s">
        <v>172</v>
      </c>
      <c r="G3" s="148"/>
      <c r="H3" s="148"/>
    </row>
    <row r="4" spans="2:8" ht="12.75">
      <c r="B4" s="99" t="s">
        <v>104</v>
      </c>
      <c r="C4" s="100" t="s">
        <v>107</v>
      </c>
      <c r="D4" s="34" t="s">
        <v>105</v>
      </c>
      <c r="E4" s="101" t="s">
        <v>106</v>
      </c>
      <c r="F4" s="100" t="s">
        <v>107</v>
      </c>
      <c r="G4" s="34" t="s">
        <v>105</v>
      </c>
      <c r="H4" s="101" t="s">
        <v>106</v>
      </c>
    </row>
    <row r="5" spans="1:8" ht="12.75">
      <c r="A5" s="102" t="s">
        <v>79</v>
      </c>
      <c r="B5" s="103">
        <v>148510</v>
      </c>
      <c r="C5" s="104">
        <v>24930</v>
      </c>
      <c r="D5" s="105">
        <v>91189</v>
      </c>
      <c r="E5" s="106">
        <v>32391</v>
      </c>
      <c r="F5" s="107">
        <v>16.786748367113326</v>
      </c>
      <c r="G5" s="108">
        <v>61.40259915157229</v>
      </c>
      <c r="H5" s="109">
        <v>21.810652481314392</v>
      </c>
    </row>
    <row r="6" spans="1:8" ht="12.75">
      <c r="A6" s="110" t="s">
        <v>67</v>
      </c>
      <c r="B6" s="111">
        <v>26180</v>
      </c>
      <c r="C6" s="104">
        <v>4511</v>
      </c>
      <c r="D6" s="105">
        <v>16053</v>
      </c>
      <c r="E6" s="106">
        <v>5616</v>
      </c>
      <c r="F6" s="107">
        <v>17.230710466004584</v>
      </c>
      <c r="G6" s="108">
        <v>61.31779984721161</v>
      </c>
      <c r="H6" s="109">
        <v>21.451489686783802</v>
      </c>
    </row>
    <row r="7" spans="1:8" ht="12.75">
      <c r="A7" s="110" t="s">
        <v>87</v>
      </c>
      <c r="B7" s="111">
        <v>90040</v>
      </c>
      <c r="C7" s="104">
        <v>14582</v>
      </c>
      <c r="D7" s="105">
        <v>56404</v>
      </c>
      <c r="E7" s="106">
        <v>19054</v>
      </c>
      <c r="F7" s="107">
        <v>16.195024433585072</v>
      </c>
      <c r="G7" s="108">
        <v>62.643269657929814</v>
      </c>
      <c r="H7" s="109">
        <v>21.161705908485118</v>
      </c>
    </row>
    <row r="8" spans="1:8" ht="12.75">
      <c r="A8" s="110" t="s">
        <v>77</v>
      </c>
      <c r="B8" s="111">
        <v>111440</v>
      </c>
      <c r="C8" s="104">
        <v>18222</v>
      </c>
      <c r="D8" s="105">
        <v>69772</v>
      </c>
      <c r="E8" s="106">
        <v>23446</v>
      </c>
      <c r="F8" s="107">
        <v>16.35139985642498</v>
      </c>
      <c r="G8" s="108">
        <v>62.60947595118449</v>
      </c>
      <c r="H8" s="109">
        <v>21.039124192390524</v>
      </c>
    </row>
    <row r="9" spans="1:8" ht="12.75">
      <c r="A9" s="110" t="s">
        <v>96</v>
      </c>
      <c r="B9" s="111">
        <v>112680</v>
      </c>
      <c r="C9" s="104">
        <v>19947</v>
      </c>
      <c r="D9" s="105">
        <v>70221</v>
      </c>
      <c r="E9" s="106">
        <v>22512</v>
      </c>
      <c r="F9" s="107">
        <v>17.70234291799787</v>
      </c>
      <c r="G9" s="108">
        <v>62.31895633652822</v>
      </c>
      <c r="H9" s="109">
        <v>19.97870074547391</v>
      </c>
    </row>
    <row r="10" spans="1:8" ht="12.75">
      <c r="A10" s="110" t="s">
        <v>75</v>
      </c>
      <c r="B10" s="111">
        <v>110250</v>
      </c>
      <c r="C10" s="104">
        <v>19648</v>
      </c>
      <c r="D10" s="105">
        <v>68652</v>
      </c>
      <c r="E10" s="106">
        <v>21950</v>
      </c>
      <c r="F10" s="107">
        <v>17.821315192743764</v>
      </c>
      <c r="G10" s="108">
        <v>62.269387755102045</v>
      </c>
      <c r="H10" s="109">
        <v>19.909297052154194</v>
      </c>
    </row>
    <row r="11" spans="1:8" ht="12.75">
      <c r="A11" s="110" t="s">
        <v>90</v>
      </c>
      <c r="B11" s="111">
        <v>145910</v>
      </c>
      <c r="C11" s="104">
        <v>24889</v>
      </c>
      <c r="D11" s="105">
        <v>92522</v>
      </c>
      <c r="E11" s="106">
        <v>28499</v>
      </c>
      <c r="F11" s="107">
        <v>17.05777534096361</v>
      </c>
      <c r="G11" s="108">
        <v>63.41032143101912</v>
      </c>
      <c r="H11" s="109">
        <v>19.53190322801727</v>
      </c>
    </row>
    <row r="12" spans="1:8" ht="12.75">
      <c r="A12" s="110" t="s">
        <v>80</v>
      </c>
      <c r="B12" s="111">
        <v>19960</v>
      </c>
      <c r="C12" s="104">
        <v>3486</v>
      </c>
      <c r="D12" s="105">
        <v>12584</v>
      </c>
      <c r="E12" s="106">
        <v>3890</v>
      </c>
      <c r="F12" s="107">
        <v>17.46492985971944</v>
      </c>
      <c r="G12" s="108">
        <v>63.04609218436874</v>
      </c>
      <c r="H12" s="109">
        <v>19.488977955911825</v>
      </c>
    </row>
    <row r="13" spans="1:8" ht="12.75">
      <c r="A13" s="110" t="s">
        <v>70</v>
      </c>
      <c r="B13" s="111">
        <v>104680</v>
      </c>
      <c r="C13" s="104">
        <v>18930</v>
      </c>
      <c r="D13" s="105">
        <v>66326</v>
      </c>
      <c r="E13" s="106">
        <v>19424</v>
      </c>
      <c r="F13" s="107">
        <v>18.083683607183797</v>
      </c>
      <c r="G13" s="108">
        <v>63.36071837982422</v>
      </c>
      <c r="H13" s="109">
        <v>18.555598012991975</v>
      </c>
    </row>
    <row r="14" spans="1:8" ht="12.75">
      <c r="A14" s="110" t="s">
        <v>86</v>
      </c>
      <c r="B14" s="111">
        <v>87660</v>
      </c>
      <c r="C14" s="104">
        <v>15561</v>
      </c>
      <c r="D14" s="105">
        <v>55841</v>
      </c>
      <c r="E14" s="106">
        <v>16258</v>
      </c>
      <c r="F14" s="107">
        <v>17.751540041067763</v>
      </c>
      <c r="G14" s="108">
        <v>63.70180241843486</v>
      </c>
      <c r="H14" s="109">
        <v>18.546657540497378</v>
      </c>
    </row>
    <row r="15" spans="1:8" ht="12.75">
      <c r="A15" s="110" t="s">
        <v>85</v>
      </c>
      <c r="B15" s="111">
        <v>220490</v>
      </c>
      <c r="C15" s="104">
        <v>39120</v>
      </c>
      <c r="D15" s="105">
        <v>140496</v>
      </c>
      <c r="E15" s="106">
        <v>40874</v>
      </c>
      <c r="F15" s="107">
        <v>17.742301238151388</v>
      </c>
      <c r="G15" s="108">
        <v>63.71989659394984</v>
      </c>
      <c r="H15" s="109">
        <v>18.53780216789877</v>
      </c>
    </row>
    <row r="16" spans="1:8" ht="12.75">
      <c r="A16" s="110" t="s">
        <v>73</v>
      </c>
      <c r="B16" s="111">
        <v>135510</v>
      </c>
      <c r="C16" s="104">
        <v>24567</v>
      </c>
      <c r="D16" s="105">
        <v>86079</v>
      </c>
      <c r="E16" s="106">
        <v>24864</v>
      </c>
      <c r="F16" s="107">
        <v>18.129289351339384</v>
      </c>
      <c r="G16" s="108">
        <v>63.5222492804959</v>
      </c>
      <c r="H16" s="109">
        <v>18.348461368164713</v>
      </c>
    </row>
    <row r="17" spans="1:8" ht="12.75">
      <c r="A17" s="110" t="s">
        <v>68</v>
      </c>
      <c r="B17" s="111">
        <v>80210</v>
      </c>
      <c r="C17" s="104">
        <v>14007</v>
      </c>
      <c r="D17" s="105">
        <v>51839</v>
      </c>
      <c r="E17" s="106">
        <v>14364</v>
      </c>
      <c r="F17" s="107">
        <v>17.462909861613266</v>
      </c>
      <c r="G17" s="108">
        <v>64.62909861613265</v>
      </c>
      <c r="H17" s="109">
        <v>17.907991522254083</v>
      </c>
    </row>
    <row r="18" spans="1:8" ht="12.75">
      <c r="A18" s="110" t="s">
        <v>66</v>
      </c>
      <c r="B18" s="111">
        <v>143390</v>
      </c>
      <c r="C18" s="104">
        <v>23762</v>
      </c>
      <c r="D18" s="105">
        <v>94030</v>
      </c>
      <c r="E18" s="106">
        <v>25598</v>
      </c>
      <c r="F18" s="107">
        <v>16.571587976846363</v>
      </c>
      <c r="G18" s="108">
        <v>65.57640002789596</v>
      </c>
      <c r="H18" s="109">
        <v>17.852011995257687</v>
      </c>
    </row>
    <row r="19" spans="1:8" ht="12.75">
      <c r="A19" s="110" t="s">
        <v>95</v>
      </c>
      <c r="B19" s="111">
        <v>96830</v>
      </c>
      <c r="C19" s="104">
        <v>18817</v>
      </c>
      <c r="D19" s="105">
        <v>60746</v>
      </c>
      <c r="E19" s="106">
        <v>17267</v>
      </c>
      <c r="F19" s="107">
        <v>19.433026954456263</v>
      </c>
      <c r="G19" s="108">
        <v>62.73468966229474</v>
      </c>
      <c r="H19" s="109">
        <v>17.832283383248992</v>
      </c>
    </row>
    <row r="20" spans="1:8" ht="12.75">
      <c r="A20" s="110" t="s">
        <v>84</v>
      </c>
      <c r="B20" s="111">
        <v>89240</v>
      </c>
      <c r="C20" s="104">
        <v>17779</v>
      </c>
      <c r="D20" s="105">
        <v>55575</v>
      </c>
      <c r="E20" s="106">
        <v>15886</v>
      </c>
      <c r="F20" s="107">
        <v>19.922680412371136</v>
      </c>
      <c r="G20" s="108">
        <v>62.27588525324966</v>
      </c>
      <c r="H20" s="109">
        <v>17.801434334379202</v>
      </c>
    </row>
    <row r="21" spans="1:8" ht="12.75">
      <c r="A21" s="110" t="s">
        <v>93</v>
      </c>
      <c r="B21" s="111">
        <v>363460</v>
      </c>
      <c r="C21" s="104">
        <v>64894</v>
      </c>
      <c r="D21" s="105">
        <v>235608</v>
      </c>
      <c r="E21" s="106">
        <v>62958</v>
      </c>
      <c r="F21" s="107">
        <v>17.85450943707698</v>
      </c>
      <c r="G21" s="108">
        <v>64.82363946514059</v>
      </c>
      <c r="H21" s="109">
        <v>17.321851097782424</v>
      </c>
    </row>
    <row r="22" spans="1:8" ht="12.75">
      <c r="A22" s="110" t="s">
        <v>76</v>
      </c>
      <c r="B22" s="111">
        <v>120210</v>
      </c>
      <c r="C22" s="104">
        <v>21344</v>
      </c>
      <c r="D22" s="105">
        <v>78096</v>
      </c>
      <c r="E22" s="106">
        <v>20770</v>
      </c>
      <c r="F22" s="107">
        <v>17.755594376507776</v>
      </c>
      <c r="G22" s="108">
        <v>64.96630895932118</v>
      </c>
      <c r="H22" s="109">
        <v>17.278096664171034</v>
      </c>
    </row>
    <row r="23" spans="1:8" ht="12.75">
      <c r="A23" s="110" t="s">
        <v>89</v>
      </c>
      <c r="B23" s="111">
        <v>88740</v>
      </c>
      <c r="C23" s="104">
        <v>16154</v>
      </c>
      <c r="D23" s="105">
        <v>57406</v>
      </c>
      <c r="E23" s="106">
        <v>15180</v>
      </c>
      <c r="F23" s="107">
        <v>18.20374126662159</v>
      </c>
      <c r="G23" s="108">
        <v>64.69010592742845</v>
      </c>
      <c r="H23" s="109">
        <v>17.106152805949968</v>
      </c>
    </row>
    <row r="24" spans="1:8" ht="12.75">
      <c r="A24" s="110" t="s">
        <v>69</v>
      </c>
      <c r="B24" s="111">
        <v>22210</v>
      </c>
      <c r="C24" s="104">
        <v>4253</v>
      </c>
      <c r="D24" s="105">
        <v>14237</v>
      </c>
      <c r="E24" s="106">
        <v>3720</v>
      </c>
      <c r="F24" s="107">
        <v>19.149031967582168</v>
      </c>
      <c r="G24" s="108">
        <v>64.10175596578118</v>
      </c>
      <c r="H24" s="109">
        <v>16.74921206663665</v>
      </c>
    </row>
    <row r="25" spans="1:8" ht="12.75">
      <c r="A25" s="110" t="s">
        <v>83</v>
      </c>
      <c r="B25" s="111">
        <v>5194000</v>
      </c>
      <c r="C25" s="104">
        <v>912340</v>
      </c>
      <c r="D25" s="105">
        <v>3413148</v>
      </c>
      <c r="E25" s="106">
        <v>868512</v>
      </c>
      <c r="F25" s="107">
        <v>17.565267616480554</v>
      </c>
      <c r="G25" s="108">
        <v>65.71328455910667</v>
      </c>
      <c r="H25" s="109">
        <v>16.721447824412785</v>
      </c>
    </row>
    <row r="26" spans="1:8" ht="12.75">
      <c r="A26" s="110" t="s">
        <v>72</v>
      </c>
      <c r="B26" s="111">
        <v>169910</v>
      </c>
      <c r="C26" s="104">
        <v>30381</v>
      </c>
      <c r="D26" s="105">
        <v>111323</v>
      </c>
      <c r="E26" s="106">
        <v>28206</v>
      </c>
      <c r="F26" s="107">
        <v>17.880642693190513</v>
      </c>
      <c r="G26" s="108">
        <v>65.5188040727444</v>
      </c>
      <c r="H26" s="109">
        <v>16.600553234065092</v>
      </c>
    </row>
    <row r="27" spans="1:8" ht="12.75">
      <c r="A27" s="110" t="s">
        <v>88</v>
      </c>
      <c r="B27" s="111">
        <v>310930</v>
      </c>
      <c r="C27" s="104">
        <v>56887</v>
      </c>
      <c r="D27" s="105">
        <v>202553</v>
      </c>
      <c r="E27" s="106">
        <v>51490</v>
      </c>
      <c r="F27" s="107">
        <v>18.29575788762744</v>
      </c>
      <c r="G27" s="108">
        <v>65.14424468529894</v>
      </c>
      <c r="H27" s="109">
        <v>16.55999742707362</v>
      </c>
    </row>
    <row r="28" spans="1:8" ht="12.75">
      <c r="A28" s="110" t="s">
        <v>78</v>
      </c>
      <c r="B28" s="111">
        <v>80810</v>
      </c>
      <c r="C28" s="104">
        <v>15450</v>
      </c>
      <c r="D28" s="105">
        <v>52094</v>
      </c>
      <c r="E28" s="106">
        <v>13266</v>
      </c>
      <c r="F28" s="107">
        <v>19.118920925628018</v>
      </c>
      <c r="G28" s="108">
        <v>64.46479396114341</v>
      </c>
      <c r="H28" s="109">
        <v>16.41628511322856</v>
      </c>
    </row>
    <row r="29" spans="1:8" ht="12.75">
      <c r="A29" s="110" t="s">
        <v>71</v>
      </c>
      <c r="B29" s="111">
        <v>90920</v>
      </c>
      <c r="C29" s="104">
        <v>16330</v>
      </c>
      <c r="D29" s="105">
        <v>59812</v>
      </c>
      <c r="E29" s="106">
        <v>14778</v>
      </c>
      <c r="F29" s="107">
        <v>17.960844698636162</v>
      </c>
      <c r="G29" s="108">
        <v>65.7853057633084</v>
      </c>
      <c r="H29" s="109">
        <v>16.253849538055434</v>
      </c>
    </row>
    <row r="30" spans="1:8" ht="12.75">
      <c r="A30" s="110" t="s">
        <v>91</v>
      </c>
      <c r="B30" s="111">
        <v>152480</v>
      </c>
      <c r="C30" s="104">
        <v>28159</v>
      </c>
      <c r="D30" s="105">
        <v>99677</v>
      </c>
      <c r="E30" s="106">
        <v>24644</v>
      </c>
      <c r="F30" s="107">
        <v>18.46733997901364</v>
      </c>
      <c r="G30" s="108">
        <v>65.37054039874081</v>
      </c>
      <c r="H30" s="109">
        <v>16.16211962224554</v>
      </c>
    </row>
    <row r="31" spans="1:8" ht="12.75">
      <c r="A31" s="110" t="s">
        <v>92</v>
      </c>
      <c r="B31" s="111">
        <v>243510</v>
      </c>
      <c r="C31" s="104">
        <v>46474</v>
      </c>
      <c r="D31" s="105">
        <v>157842</v>
      </c>
      <c r="E31" s="106">
        <v>39194</v>
      </c>
      <c r="F31" s="107">
        <v>19.085047841977744</v>
      </c>
      <c r="G31" s="108">
        <v>64.81951459898977</v>
      </c>
      <c r="H31" s="109">
        <v>16.095437559032483</v>
      </c>
    </row>
    <row r="32" spans="1:8" ht="12.75">
      <c r="A32" s="110" t="s">
        <v>81</v>
      </c>
      <c r="B32" s="111">
        <v>50540</v>
      </c>
      <c r="C32" s="104">
        <v>9499</v>
      </c>
      <c r="D32" s="105">
        <v>33167</v>
      </c>
      <c r="E32" s="106">
        <v>7874</v>
      </c>
      <c r="F32" s="107">
        <v>18.79501385041551</v>
      </c>
      <c r="G32" s="108">
        <v>65.62524732884843</v>
      </c>
      <c r="H32" s="109">
        <v>15.57973882073605</v>
      </c>
    </row>
    <row r="33" spans="1:8" ht="12.75">
      <c r="A33" s="110" t="s">
        <v>65</v>
      </c>
      <c r="B33" s="111">
        <v>213810</v>
      </c>
      <c r="C33" s="104">
        <v>33482</v>
      </c>
      <c r="D33" s="105">
        <v>148135</v>
      </c>
      <c r="E33" s="106">
        <v>32193</v>
      </c>
      <c r="F33" s="107">
        <v>15.65969786258828</v>
      </c>
      <c r="G33" s="108">
        <v>69.2834759833497</v>
      </c>
      <c r="H33" s="109">
        <v>15.056826154062017</v>
      </c>
    </row>
    <row r="34" spans="1:8" ht="12.75">
      <c r="A34" s="110" t="s">
        <v>82</v>
      </c>
      <c r="B34" s="111">
        <v>326320</v>
      </c>
      <c r="C34" s="104">
        <v>63369</v>
      </c>
      <c r="D34" s="105">
        <v>213858</v>
      </c>
      <c r="E34" s="106">
        <v>49093</v>
      </c>
      <c r="F34" s="107">
        <v>19.419281686687913</v>
      </c>
      <c r="G34" s="108">
        <v>65.53628340279481</v>
      </c>
      <c r="H34" s="109">
        <v>15.044434910517285</v>
      </c>
    </row>
    <row r="35" spans="1:8" ht="12.75">
      <c r="A35" s="110" t="s">
        <v>94</v>
      </c>
      <c r="B35" s="111">
        <v>477660</v>
      </c>
      <c r="C35" s="104">
        <v>71349</v>
      </c>
      <c r="D35" s="105">
        <v>337347</v>
      </c>
      <c r="E35" s="106">
        <v>68964</v>
      </c>
      <c r="F35" s="107">
        <v>14.937193819871874</v>
      </c>
      <c r="G35" s="108">
        <v>70.62492149227484</v>
      </c>
      <c r="H35" s="109">
        <v>14.437884687853284</v>
      </c>
    </row>
    <row r="36" spans="1:8" ht="12.75">
      <c r="A36" s="110" t="s">
        <v>74</v>
      </c>
      <c r="B36" s="111">
        <v>588470</v>
      </c>
      <c r="C36" s="104">
        <v>96683</v>
      </c>
      <c r="D36" s="105">
        <v>410243</v>
      </c>
      <c r="E36" s="106">
        <v>81544</v>
      </c>
      <c r="F36" s="107">
        <v>16.429554607711523</v>
      </c>
      <c r="G36" s="108">
        <v>69.713494315768</v>
      </c>
      <c r="H36" s="109">
        <v>13.856951076520469</v>
      </c>
    </row>
    <row r="37" spans="1:8" ht="12.75">
      <c r="A37" s="6" t="s">
        <v>97</v>
      </c>
      <c r="B37" s="112">
        <v>171040</v>
      </c>
      <c r="C37" s="113">
        <v>34874</v>
      </c>
      <c r="D37" s="114">
        <v>113421</v>
      </c>
      <c r="E37" s="115">
        <v>22745</v>
      </c>
      <c r="F37" s="116">
        <v>20.389382600561273</v>
      </c>
      <c r="G37" s="27">
        <v>66.31255846585594</v>
      </c>
      <c r="H37" s="117">
        <v>13.298058933582787</v>
      </c>
    </row>
    <row r="38" spans="2:8" ht="12.75">
      <c r="B38" s="10"/>
      <c r="F38" s="23"/>
      <c r="G38" s="23"/>
      <c r="H38" s="23"/>
    </row>
  </sheetData>
  <sheetProtection/>
  <mergeCells count="2">
    <mergeCell ref="C3:E3"/>
    <mergeCell ref="F3:H3"/>
  </mergeCells>
  <hyperlinks>
    <hyperlink ref="A3" location="Contents!A1" display="back to contents page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n340182</cp:lastModifiedBy>
  <cp:lastPrinted>2008-07-09T16:17:14Z</cp:lastPrinted>
  <dcterms:created xsi:type="dcterms:W3CDTF">2006-03-02T15:35:27Z</dcterms:created>
  <dcterms:modified xsi:type="dcterms:W3CDTF">2014-06-10T08:02:04Z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