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1170" windowWidth="8910" windowHeight="6555" tabRatio="794" activeTab="0"/>
  </bookViews>
  <sheets>
    <sheet name="Table 9" sheetId="1" r:id="rId1"/>
    <sheet name="T1 Household estimates (2)" sheetId="2" state="hidden" r:id="rId2"/>
    <sheet name="Chart1 household type (2)" sheetId="3" state="hidden" r:id="rId3"/>
  </sheets>
  <externalReferences>
    <externalReference r:id="rId6"/>
    <externalReference r:id="rId7"/>
  </externalReferences>
  <definedNames>
    <definedName name="ProjBirths" localSheetId="0">'[2]Scratchpad'!#REF!</definedName>
    <definedName name="ProjBirths">'[1]Scratchpad'!#REF!</definedName>
  </definedNames>
  <calcPr fullCalcOnLoad="1"/>
</workbook>
</file>

<file path=xl/sharedStrings.xml><?xml version="1.0" encoding="utf-8"?>
<sst xmlns="http://schemas.openxmlformats.org/spreadsheetml/2006/main" count="107" uniqueCount="70">
  <si>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</si>
  <si>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</si>
  <si>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</si>
  <si>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</si>
  <si>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</si>
  <si>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</si>
  <si>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</si>
  <si>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</si>
  <si>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</si>
  <si>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</si>
  <si>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</si>
  <si>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</si>
  <si>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</si>
  <si>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</si>
  <si>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</si>
  <si>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</si>
  <si>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</si>
  <si>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</si>
  <si>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</si>
  <si>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</si>
  <si>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</si>
  <si>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</si>
  <si>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</si>
  <si>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</si>
  <si>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</si>
  <si>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</si>
  <si>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</si>
  <si>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</si>
  <si>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</si>
  <si>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</si>
  <si>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</si>
  <si>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</si>
  <si>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</si>
  <si>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</si>
  <si>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</si>
  <si>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</si>
  <si>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</si>
  <si>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</si>
  <si>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</si>
  <si>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</si>
  <si>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</si>
  <si>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</si>
  <si>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</si>
  <si>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</si>
  <si>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</si>
  <si>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</si>
  <si>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Council areas</t>
  </si>
  <si>
    <t>Orkney Islands</t>
  </si>
  <si>
    <t>Shetland Islands</t>
  </si>
  <si>
    <t>NHS Board areas</t>
  </si>
  <si>
    <t>Ayrshire &amp; Arran</t>
  </si>
  <si>
    <t>Borders</t>
  </si>
  <si>
    <t>Forth Valley</t>
  </si>
  <si>
    <t>Grampian</t>
  </si>
  <si>
    <t>Greater Glasgow &amp; Clyde</t>
  </si>
  <si>
    <t>Lanarkshire</t>
  </si>
  <si>
    <t>Lothian</t>
  </si>
  <si>
    <t>Orkney</t>
  </si>
  <si>
    <t>Tayside</t>
  </si>
  <si>
    <t>Western Isles</t>
  </si>
  <si>
    <t>(sq km)</t>
  </si>
  <si>
    <t>Estimated population</t>
  </si>
  <si>
    <t>(Persons per sq km)</t>
  </si>
  <si>
    <r>
      <t>Area</t>
    </r>
    <r>
      <rPr>
        <b/>
        <vertAlign val="superscript"/>
        <sz val="10"/>
        <rFont val="Arial"/>
        <family val="2"/>
      </rPr>
      <t>1</t>
    </r>
  </si>
  <si>
    <r>
      <t>Density</t>
    </r>
    <r>
      <rPr>
        <b/>
        <vertAlign val="superscript"/>
        <sz val="10"/>
        <color indexed="8"/>
        <rFont val="Arial"/>
        <family val="2"/>
      </rPr>
      <t>2</t>
    </r>
  </si>
  <si>
    <t>Footnotes</t>
  </si>
  <si>
    <t>© Crown copyright 2012</t>
  </si>
  <si>
    <t>2) Persons per sq km has been calculated using actual, not rounded areas.</t>
  </si>
  <si>
    <t>Table 9 Land area and population density by administrative area, mid-2011</t>
  </si>
  <si>
    <t>1) Land areas were derived from digital boundaries used for the 2011 Census. Figures may not add exactly because of rounding.</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</si>
</sst>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 numFmtId="225" formatCode="[$-809]dd\ mmmm\ yyyy;@"/>
  </numFmts>
  <fonts count="22">
    <font>
      <sz val="10"/>
      <name val="Arial"/>
      <family val="0"/>
    </font>
    <font>
      <u val="single"/>
      <sz val="10"/>
      <color indexed="12"/>
      <name val="Arial"/>
      <family val="0"/>
    </font>
    <font>
      <b/>
      <sz val="10"/>
      <name val="Arial"/>
      <family val="0"/>
    </font>
    <font>
      <i/>
      <sz val="10"/>
      <name val="Arial"/>
      <family val="2"/>
    </font>
    <font>
      <b/>
      <i/>
      <sz val="10"/>
      <name val="Arial"/>
      <family val="2"/>
    </font>
    <font>
      <sz val="8"/>
      <name val="Arial"/>
      <family val="0"/>
    </font>
    <font>
      <u val="single"/>
      <sz val="10"/>
      <color indexed="36"/>
      <name val="Arial"/>
      <family val="0"/>
    </font>
    <font>
      <b/>
      <vertAlign val="superscript"/>
      <sz val="10"/>
      <name val="Arial"/>
      <family val="2"/>
    </font>
    <font>
      <b/>
      <sz val="15.75"/>
      <name val="Arial"/>
      <family val="2"/>
    </font>
    <font>
      <sz val="9.75"/>
      <name val="Arial"/>
      <family val="0"/>
    </font>
    <font>
      <sz val="16"/>
      <name val="Arial"/>
      <family val="2"/>
    </font>
    <font>
      <sz val="15.75"/>
      <name val="Arial"/>
      <family val="2"/>
    </font>
    <font>
      <sz val="14"/>
      <name val="Arial"/>
      <family val="2"/>
    </font>
    <font>
      <b/>
      <sz val="12"/>
      <name val="Arial"/>
      <family val="2"/>
    </font>
    <font>
      <sz val="12"/>
      <name val="Arial"/>
      <family val="2"/>
    </font>
    <font>
      <vertAlign val="superscript"/>
      <sz val="12"/>
      <name val="Arial"/>
      <family val="2"/>
    </font>
    <font>
      <sz val="12"/>
      <color indexed="8"/>
      <name val="Arial"/>
      <family val="2"/>
    </font>
    <font>
      <sz val="10"/>
      <color indexed="8"/>
      <name val="Arial"/>
      <family val="2"/>
    </font>
    <font>
      <b/>
      <sz val="10"/>
      <color indexed="8"/>
      <name val="Arial"/>
      <family val="2"/>
    </font>
    <font>
      <b/>
      <vertAlign val="superscript"/>
      <sz val="10"/>
      <color indexed="8"/>
      <name val="Arial"/>
      <family val="2"/>
    </font>
    <font>
      <sz val="10"/>
      <color indexed="10"/>
      <name val="Arial"/>
      <family val="2"/>
    </font>
    <font>
      <b/>
      <sz val="8"/>
      <name val="Arial"/>
      <family val="2"/>
    </font>
  </fonts>
  <fills count="2">
    <fill>
      <patternFill/>
    </fill>
    <fill>
      <patternFill patternType="gray125"/>
    </fill>
  </fills>
  <borders count="15">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cellStyleXfs>
  <cellXfs count="103">
    <xf numFmtId="0" fontId="0" fillId="0" borderId="0" xfId="0" applyAlignment="1">
      <alignment/>
    </xf>
    <xf numFmtId="3" fontId="0" fillId="0" borderId="1"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2" fillId="0" borderId="0" xfId="0" applyFont="1" applyAlignment="1">
      <alignment/>
    </xf>
    <xf numFmtId="0" fontId="2" fillId="0" borderId="2" xfId="0" applyFont="1" applyBorder="1" applyAlignment="1">
      <alignment horizontal="center" wrapText="1"/>
    </xf>
    <xf numFmtId="164" fontId="3" fillId="0" borderId="0" xfId="23" applyNumberFormat="1" applyFont="1" applyBorder="1" applyAlignment="1">
      <alignment/>
    </xf>
    <xf numFmtId="0" fontId="4" fillId="0" borderId="3" xfId="0" applyFont="1" applyBorder="1" applyAlignment="1">
      <alignment horizontal="center" wrapText="1"/>
    </xf>
    <xf numFmtId="0" fontId="4" fillId="0" borderId="4" xfId="0" applyFont="1" applyBorder="1" applyAlignment="1">
      <alignment horizontal="center" wrapText="1"/>
    </xf>
    <xf numFmtId="164" fontId="3" fillId="0" borderId="5" xfId="23" applyNumberFormat="1" applyFont="1" applyBorder="1" applyAlignment="1">
      <alignment/>
    </xf>
    <xf numFmtId="0" fontId="0" fillId="0" borderId="0" xfId="0" applyBorder="1" applyAlignment="1">
      <alignment/>
    </xf>
    <xf numFmtId="3" fontId="0" fillId="0" borderId="0" xfId="0" applyNumberFormat="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0" borderId="0" xfId="0" applyNumberFormat="1" applyFont="1" applyAlignment="1">
      <alignment/>
    </xf>
    <xf numFmtId="164" fontId="0" fillId="0" borderId="0" xfId="23" applyNumberFormat="1" applyFont="1" applyAlignment="1">
      <alignment/>
    </xf>
    <xf numFmtId="3" fontId="2" fillId="0" borderId="9" xfId="0" applyNumberFormat="1" applyFont="1" applyBorder="1" applyAlignment="1">
      <alignment/>
    </xf>
    <xf numFmtId="3" fontId="2" fillId="0" borderId="10" xfId="0" applyNumberFormat="1" applyFont="1" applyBorder="1" applyAlignment="1">
      <alignment/>
    </xf>
    <xf numFmtId="164" fontId="4" fillId="0" borderId="11" xfId="23" applyNumberFormat="1" applyFont="1" applyBorder="1" applyAlignment="1">
      <alignment/>
    </xf>
    <xf numFmtId="3" fontId="0" fillId="0" borderId="12" xfId="0" applyNumberFormat="1" applyFont="1" applyBorder="1" applyAlignment="1">
      <alignment/>
    </xf>
    <xf numFmtId="164" fontId="3" fillId="0" borderId="13" xfId="23" applyNumberFormat="1" applyFont="1" applyBorder="1" applyAlignment="1">
      <alignment/>
    </xf>
    <xf numFmtId="0" fontId="2" fillId="0" borderId="11" xfId="0" applyFont="1" applyBorder="1" applyAlignment="1">
      <alignment/>
    </xf>
    <xf numFmtId="164" fontId="4" fillId="0" borderId="9" xfId="23" applyNumberFormat="1" applyFont="1" applyBorder="1" applyAlignment="1">
      <alignment/>
    </xf>
    <xf numFmtId="0" fontId="0" fillId="0" borderId="5" xfId="0" applyBorder="1" applyAlignment="1">
      <alignment/>
    </xf>
    <xf numFmtId="0" fontId="0" fillId="0" borderId="5" xfId="0" applyFont="1" applyBorder="1" applyAlignment="1">
      <alignment/>
    </xf>
    <xf numFmtId="0" fontId="0" fillId="0" borderId="13" xfId="0" applyBorder="1" applyAlignment="1">
      <alignment/>
    </xf>
    <xf numFmtId="164" fontId="3" fillId="0" borderId="7" xfId="23" applyNumberFormat="1" applyFont="1" applyBorder="1" applyAlignment="1">
      <alignment/>
    </xf>
    <xf numFmtId="0" fontId="0" fillId="0" borderId="0" xfId="0" applyFont="1" applyAlignment="1">
      <alignment/>
    </xf>
    <xf numFmtId="3" fontId="2" fillId="0" borderId="14" xfId="0" applyNumberFormat="1" applyFont="1" applyBorder="1" applyAlignment="1">
      <alignment/>
    </xf>
    <xf numFmtId="3" fontId="0" fillId="0" borderId="6" xfId="0" applyNumberFormat="1" applyFont="1" applyBorder="1" applyAlignment="1">
      <alignment/>
    </xf>
    <xf numFmtId="0" fontId="14" fillId="0" borderId="0" xfId="0" applyFont="1" applyAlignment="1">
      <alignment/>
    </xf>
    <xf numFmtId="0" fontId="14" fillId="0" borderId="0" xfId="0" applyFont="1" applyBorder="1" applyAlignment="1">
      <alignment/>
    </xf>
    <xf numFmtId="3" fontId="14" fillId="0" borderId="0" xfId="0" applyNumberFormat="1" applyFont="1" applyBorder="1" applyAlignment="1">
      <alignment/>
    </xf>
    <xf numFmtId="3" fontId="15" fillId="0" borderId="0" xfId="21" applyNumberFormat="1" applyFont="1" applyBorder="1">
      <alignment/>
      <protection/>
    </xf>
    <xf numFmtId="0" fontId="14" fillId="0" borderId="0" xfId="22" applyFont="1">
      <alignment/>
      <protection/>
    </xf>
    <xf numFmtId="3" fontId="14" fillId="0" borderId="0" xfId="22" applyNumberFormat="1" applyFont="1">
      <alignment/>
      <protection/>
    </xf>
    <xf numFmtId="0" fontId="16" fillId="0" borderId="0" xfId="22" applyFont="1">
      <alignment/>
      <protection/>
    </xf>
    <xf numFmtId="3" fontId="5" fillId="0" borderId="0" xfId="0" applyNumberFormat="1" applyFont="1" applyAlignment="1">
      <alignment horizontal="left"/>
    </xf>
    <xf numFmtId="0" fontId="14" fillId="0" borderId="0" xfId="22" applyFont="1" applyBorder="1">
      <alignment/>
      <protection/>
    </xf>
    <xf numFmtId="3" fontId="14" fillId="0" borderId="0" xfId="22" applyNumberFormat="1" applyFont="1" applyBorder="1">
      <alignment/>
      <protection/>
    </xf>
    <xf numFmtId="1" fontId="16" fillId="0" borderId="0" xfId="22" applyNumberFormat="1" applyFont="1" applyBorder="1">
      <alignment/>
      <protection/>
    </xf>
    <xf numFmtId="0" fontId="16" fillId="0" borderId="0" xfId="0" applyFont="1" applyAlignment="1">
      <alignment/>
    </xf>
    <xf numFmtId="0" fontId="2" fillId="0" borderId="9" xfId="22" applyFont="1" applyBorder="1" applyAlignment="1">
      <alignment horizontal="right"/>
      <protection/>
    </xf>
    <xf numFmtId="3" fontId="2" fillId="0" borderId="9" xfId="22" applyNumberFormat="1" applyFont="1" applyBorder="1" applyAlignment="1">
      <alignment horizontal="right"/>
      <protection/>
    </xf>
    <xf numFmtId="3" fontId="2" fillId="0" borderId="9" xfId="22" applyNumberFormat="1" applyFont="1" applyBorder="1" applyAlignment="1">
      <alignment horizontal="center"/>
      <protection/>
    </xf>
    <xf numFmtId="0" fontId="17" fillId="0" borderId="9" xfId="0" applyFont="1" applyBorder="1" applyAlignment="1">
      <alignment/>
    </xf>
    <xf numFmtId="0" fontId="0" fillId="0" borderId="0" xfId="0" applyFont="1" applyAlignment="1">
      <alignment/>
    </xf>
    <xf numFmtId="0" fontId="2" fillId="0" borderId="0" xfId="22" applyFont="1" applyAlignment="1">
      <alignment horizontal="right"/>
      <protection/>
    </xf>
    <xf numFmtId="3" fontId="2" fillId="0" borderId="0" xfId="22" applyNumberFormat="1" applyFont="1" applyAlignment="1">
      <alignment horizontal="center"/>
      <protection/>
    </xf>
    <xf numFmtId="3" fontId="2" fillId="0" borderId="0" xfId="22" applyNumberFormat="1" applyFont="1" applyBorder="1" applyAlignment="1">
      <alignment horizontal="right"/>
      <protection/>
    </xf>
    <xf numFmtId="3" fontId="2" fillId="0" borderId="0" xfId="22" applyNumberFormat="1" applyFont="1" applyBorder="1" applyAlignment="1">
      <alignment horizontal="center"/>
      <protection/>
    </xf>
    <xf numFmtId="3" fontId="18" fillId="0" borderId="0" xfId="22" applyNumberFormat="1" applyFont="1" applyBorder="1" applyAlignment="1">
      <alignment horizontal="right"/>
      <protection/>
    </xf>
    <xf numFmtId="0" fontId="2" fillId="0" borderId="0" xfId="22" applyFont="1" applyBorder="1" applyAlignment="1">
      <alignment horizontal="right"/>
      <protection/>
    </xf>
    <xf numFmtId="0" fontId="2" fillId="0" borderId="7" xfId="22" applyFont="1" applyBorder="1">
      <alignment/>
      <protection/>
    </xf>
    <xf numFmtId="3" fontId="2" fillId="0" borderId="7" xfId="21" applyNumberFormat="1" applyFont="1" applyBorder="1" applyAlignment="1">
      <alignment horizontal="right"/>
      <protection/>
    </xf>
    <xf numFmtId="3" fontId="2" fillId="0" borderId="7" xfId="21" applyNumberFormat="1" applyFont="1" applyBorder="1" applyAlignment="1">
      <alignment horizontal="center"/>
      <protection/>
    </xf>
    <xf numFmtId="3" fontId="2" fillId="0" borderId="7" xfId="22" applyNumberFormat="1" applyFont="1" applyBorder="1" applyAlignment="1">
      <alignment horizontal="right"/>
      <protection/>
    </xf>
    <xf numFmtId="3" fontId="2" fillId="0" borderId="7" xfId="22" applyNumberFormat="1" applyFont="1" applyBorder="1" applyAlignment="1">
      <alignment horizontal="center"/>
      <protection/>
    </xf>
    <xf numFmtId="0" fontId="18" fillId="0" borderId="7" xfId="22" applyFont="1" applyBorder="1" applyAlignment="1">
      <alignment horizontal="right"/>
      <protection/>
    </xf>
    <xf numFmtId="3" fontId="2" fillId="0" borderId="0" xfId="21" applyNumberFormat="1" applyFont="1">
      <alignment/>
      <protection/>
    </xf>
    <xf numFmtId="3" fontId="2" fillId="0" borderId="0" xfId="22" applyNumberFormat="1" applyFont="1">
      <alignment/>
      <protection/>
    </xf>
    <xf numFmtId="3" fontId="18" fillId="0" borderId="0" xfId="22" applyNumberFormat="1" applyFont="1">
      <alignment/>
      <protection/>
    </xf>
    <xf numFmtId="3" fontId="0" fillId="0" borderId="0" xfId="22" applyNumberFormat="1" applyFont="1">
      <alignment/>
      <protection/>
    </xf>
    <xf numFmtId="3" fontId="0" fillId="0" borderId="0" xfId="21" applyNumberFormat="1" applyFont="1">
      <alignment/>
      <protection/>
    </xf>
    <xf numFmtId="3" fontId="17" fillId="0" borderId="0" xfId="22" applyNumberFormat="1" applyFont="1">
      <alignment/>
      <protection/>
    </xf>
    <xf numFmtId="3" fontId="17" fillId="0" borderId="0" xfId="21" applyNumberFormat="1" applyFont="1">
      <alignment/>
      <protection/>
    </xf>
    <xf numFmtId="3" fontId="2" fillId="0" borderId="0" xfId="0" applyNumberFormat="1" applyFont="1" applyAlignment="1">
      <alignment horizontal="left"/>
    </xf>
    <xf numFmtId="3" fontId="0" fillId="0" borderId="0" xfId="0" applyNumberFormat="1" applyFont="1" applyFill="1" applyAlignment="1">
      <alignment horizontal="left"/>
    </xf>
    <xf numFmtId="3" fontId="0" fillId="0" borderId="0" xfId="0" applyNumberFormat="1" applyFont="1" applyAlignment="1">
      <alignment horizontal="left"/>
    </xf>
    <xf numFmtId="3" fontId="0" fillId="0" borderId="0" xfId="0" applyNumberFormat="1" applyFont="1" applyAlignment="1">
      <alignment/>
    </xf>
    <xf numFmtId="0" fontId="0" fillId="0" borderId="0" xfId="0" applyFont="1" applyBorder="1" applyAlignment="1">
      <alignment/>
    </xf>
    <xf numFmtId="3" fontId="2" fillId="0" borderId="0" xfId="21" applyNumberFormat="1" applyFont="1" applyFill="1">
      <alignment/>
      <protection/>
    </xf>
    <xf numFmtId="0" fontId="17" fillId="0" borderId="0" xfId="0" applyFont="1" applyAlignment="1">
      <alignment/>
    </xf>
    <xf numFmtId="3" fontId="20" fillId="0" borderId="0" xfId="22" applyNumberFormat="1" applyFont="1">
      <alignment/>
      <protection/>
    </xf>
    <xf numFmtId="3" fontId="0" fillId="0" borderId="7" xfId="0" applyNumberFormat="1" applyFont="1" applyFill="1" applyBorder="1" applyAlignment="1">
      <alignment horizontal="left"/>
    </xf>
    <xf numFmtId="3" fontId="14" fillId="0" borderId="0" xfId="0" applyNumberFormat="1" applyFont="1" applyBorder="1" applyAlignment="1">
      <alignment horizontal="left"/>
    </xf>
    <xf numFmtId="0" fontId="21" fillId="0" borderId="0" xfId="22" applyFont="1" applyFill="1" applyBorder="1">
      <alignment/>
      <protection/>
    </xf>
    <xf numFmtId="0" fontId="14" fillId="0" borderId="0" xfId="22" applyFont="1" applyFill="1" applyBorder="1">
      <alignment/>
      <protection/>
    </xf>
    <xf numFmtId="3" fontId="14" fillId="0" borderId="0" xfId="22" applyNumberFormat="1" applyFont="1" applyFill="1" applyBorder="1">
      <alignment/>
      <protection/>
    </xf>
    <xf numFmtId="3" fontId="17" fillId="0" borderId="0" xfId="22" applyNumberFormat="1" applyFont="1" applyBorder="1" applyAlignment="1">
      <alignment horizontal="right"/>
      <protection/>
    </xf>
    <xf numFmtId="3" fontId="5" fillId="0" borderId="0" xfId="21" applyNumberFormat="1" applyFont="1" applyFill="1" applyBorder="1" applyAlignment="1">
      <alignment horizontal="left"/>
      <protection/>
    </xf>
    <xf numFmtId="3" fontId="0" fillId="0" borderId="7" xfId="0" applyNumberFormat="1" applyFont="1" applyBorder="1" applyAlignment="1">
      <alignment horizontal="left"/>
    </xf>
    <xf numFmtId="3" fontId="0" fillId="0" borderId="7" xfId="22" applyNumberFormat="1" applyFont="1" applyBorder="1">
      <alignment/>
      <protection/>
    </xf>
    <xf numFmtId="3" fontId="0" fillId="0" borderId="7" xfId="0" applyNumberFormat="1" applyFont="1" applyBorder="1" applyAlignment="1">
      <alignment/>
    </xf>
    <xf numFmtId="3" fontId="20" fillId="0" borderId="7" xfId="22" applyNumberFormat="1" applyFont="1" applyBorder="1">
      <alignment/>
      <protection/>
    </xf>
    <xf numFmtId="3" fontId="17" fillId="0" borderId="7" xfId="21" applyNumberFormat="1" applyFont="1" applyBorder="1">
      <alignment/>
      <protection/>
    </xf>
    <xf numFmtId="3" fontId="1" fillId="0" borderId="7" xfId="20" applyNumberFormat="1" applyFill="1" applyBorder="1" applyAlignment="1">
      <alignment horizontal="left"/>
    </xf>
    <xf numFmtId="3" fontId="2" fillId="0" borderId="0" xfId="22" applyNumberFormat="1" applyFont="1" applyFill="1" applyAlignment="1">
      <alignment horizontal="right"/>
      <protection/>
    </xf>
    <xf numFmtId="0" fontId="5" fillId="0" borderId="0" xfId="22" applyFont="1" applyFill="1" applyBorder="1" applyAlignment="1">
      <alignment horizontal="left"/>
      <protection/>
    </xf>
    <xf numFmtId="0" fontId="13" fillId="0" borderId="7" xfId="22" applyFont="1" applyFill="1" applyBorder="1">
      <alignment/>
      <protection/>
    </xf>
    <xf numFmtId="3" fontId="5" fillId="0" borderId="0" xfId="21" applyNumberFormat="1" applyFont="1" applyFill="1" applyBorder="1" applyAlignment="1">
      <alignment horizontal="left"/>
      <protection/>
    </xf>
    <xf numFmtId="0" fontId="2" fillId="0" borderId="9" xfId="0" applyNumberFormat="1" applyFont="1" applyBorder="1" applyAlignment="1">
      <alignment horizontal="right" vertical="center"/>
    </xf>
    <xf numFmtId="0" fontId="2" fillId="0" borderId="7" xfId="0" applyNumberFormat="1" applyFont="1" applyBorder="1" applyAlignment="1">
      <alignment horizontal="right"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0" borderId="14" xfId="0" applyNumberFormat="1" applyFont="1" applyBorder="1" applyAlignment="1">
      <alignment horizontal="right" vertical="center"/>
    </xf>
    <xf numFmtId="0" fontId="2" fillId="0" borderId="8" xfId="0" applyNumberFormat="1" applyFont="1" applyBorder="1" applyAlignment="1">
      <alignment horizontal="right" vertical="center"/>
    </xf>
    <xf numFmtId="0" fontId="2" fillId="0" borderId="9"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10" xfId="0" applyNumberFormat="1" applyFont="1" applyBorder="1" applyAlignment="1">
      <alignment horizontal="right" vertical="center"/>
    </xf>
    <xf numFmtId="0" fontId="2" fillId="0" borderId="12" xfId="0" applyNumberFormat="1" applyFont="1" applyBorder="1" applyAlignment="1">
      <alignment horizontal="right" vertical="center"/>
    </xf>
  </cellXfs>
  <cellStyles count="10">
    <cellStyle name="Normal" xfId="0"/>
    <cellStyle name="Comma" xfId="15"/>
    <cellStyle name="Comma [0]" xfId="16"/>
    <cellStyle name="Currency" xfId="17"/>
    <cellStyle name="Currency [0]" xfId="18"/>
    <cellStyle name="Followed Hyperlink" xfId="19"/>
    <cellStyle name="Hyperlink" xfId="20"/>
    <cellStyle name="Normal_TABLE2" xfId="21"/>
    <cellStyle name="Normal_TABLE5"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4425"/>
          <c:w val="0.724"/>
          <c:h val="0.83425"/>
        </c:manualLayout>
      </c:layout>
      <c:areaChart>
        <c:grouping val="stacked"/>
        <c:varyColors val="0"/>
        <c:ser>
          <c:idx val="0"/>
          <c:order val="0"/>
          <c:tx>
            <c:strRef>
              <c:f>#REF!</c:f>
              <c:strCache>
                <c:ptCount val="1"/>
                <c:pt idx="0">
                  <c:v>#REF!</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2"/>
          <c:order val="2"/>
          <c:tx>
            <c:strRef>
              <c:f>#REF!</c:f>
              <c:strCache>
                <c:ptCount val="1"/>
                <c:pt idx="0">
                  <c:v>#REF!</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3"/>
          <c:order val="3"/>
          <c:tx>
            <c:strRef>
              <c:f>#REF!</c:f>
              <c:strCache>
                <c:ptCount val="1"/>
                <c:pt idx="0">
                  <c:v>#REF!</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4"/>
          <c:order val="4"/>
          <c:tx>
            <c:strRef>
              <c:f>#REF!</c:f>
              <c:strCache>
                <c:ptCount val="1"/>
                <c:pt idx="0">
                  <c:v>#REF!</c:v>
                </c:pt>
              </c:strCache>
            </c:strRef>
          </c:tx>
          <c:spPr>
            <a:solidFill>
              <a:srgbClr val="333399"/>
            </a:solidFill>
          </c:spPr>
          <c:extLst>
            <c:ext xmlns:c14="http://schemas.microsoft.com/office/drawing/2007/8/2/chart" uri="{6F2FDCE9-48DA-4B69-8628-5D25D57E5C99}">
              <c14:invertSolidFillFmt>
                <c14:spPr>
                  <a:solidFill>
                    <a:srgbClr val="FF0000"/>
                  </a:solidFill>
                </c14:spPr>
              </c14:invertSolidFillFmt>
            </c:ext>
          </c:extLst>
          <c:cat>
            <c:strRef>
              <c:f>#REF!</c:f>
              <c:strCache>
                <c:ptCount val="1"/>
                <c:pt idx="0">
                  <c:v>1</c:v>
                </c:pt>
              </c:strCache>
            </c:strRef>
          </c:cat>
          <c:val>
            <c:numRef>
              <c:f>#REF!</c:f>
              <c:numCache>
                <c:ptCount val="1"/>
                <c:pt idx="0">
                  <c:v>1</c:v>
                </c:pt>
              </c:numCache>
            </c:numRef>
          </c:val>
        </c:ser>
        <c:axId val="26061919"/>
        <c:axId val="33230680"/>
      </c:areaChart>
      <c:catAx>
        <c:axId val="26061919"/>
        <c:scaling>
          <c:orientation val="minMax"/>
        </c:scaling>
        <c:axPos val="b"/>
        <c:title>
          <c:tx>
            <c:rich>
              <a:bodyPr vert="horz" rot="0" anchor="ctr"/>
              <a:lstStyle/>
              <a:p>
                <a:pPr algn="ctr">
                  <a:defRPr/>
                </a:pPr>
                <a:r>
                  <a:rPr lang="en-US" cap="none" sz="15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33230680"/>
        <c:crosses val="autoZero"/>
        <c:auto val="1"/>
        <c:lblOffset val="100"/>
        <c:noMultiLvlLbl val="0"/>
      </c:catAx>
      <c:valAx>
        <c:axId val="33230680"/>
        <c:scaling>
          <c:orientation val="minMax"/>
        </c:scaling>
        <c:axPos val="l"/>
        <c:title>
          <c:tx>
            <c:rich>
              <a:bodyPr vert="horz" rot="-5400000" anchor="ctr"/>
              <a:lstStyle/>
              <a:p>
                <a:pPr algn="ctr">
                  <a:defRPr/>
                </a:pPr>
                <a:r>
                  <a:rPr lang="en-US" cap="none" sz="1575" b="1" i="0" u="none" baseline="0">
                    <a:latin typeface="Arial"/>
                    <a:ea typeface="Arial"/>
                    <a:cs typeface="Arial"/>
                  </a:rPr>
                  <a:t>Number of households</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26061919"/>
        <c:crossesAt val="1"/>
        <c:crossBetween val="midCat"/>
        <c:dispUnits/>
      </c:valAx>
      <c:spPr>
        <a:solidFill>
          <a:srgbClr val="FFFFFF"/>
        </a:solidFill>
        <a:ln w="12700">
          <a:solidFill/>
        </a:ln>
      </c:spPr>
    </c:plotArea>
    <c:legend>
      <c:legendPos val="r"/>
      <c:layout>
        <c:manualLayout>
          <c:xMode val="edge"/>
          <c:yMode val="edge"/>
          <c:x val="0.83675"/>
          <c:y val="0.334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0.91575</cdr:y>
    </cdr:from>
    <cdr:to>
      <cdr:x>0.661</cdr:x>
      <cdr:y>0.9955</cdr:y>
    </cdr:to>
    <cdr:sp>
      <cdr:nvSpPr>
        <cdr:cNvPr id="1" name="TextBox 1"/>
        <cdr:cNvSpPr txBox="1">
          <a:spLocks noChangeArrowheads="1"/>
        </cdr:cNvSpPr>
      </cdr:nvSpPr>
      <cdr:spPr>
        <a:xfrm>
          <a:off x="0" y="5229225"/>
          <a:ext cx="6153150" cy="4572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Sources: 1981: Census. 1991: Census and mid-year population estimates
               1999-2005: Scottish Household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nsusoutput2\wtsa\DATAPROD\PROJECTN\2004_based\Sub-national%20projections\Publish\Booklet\BIRTHS%20chart%20%%20chan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P167"/>
  <sheetViews>
    <sheetView tabSelected="1" workbookViewId="0" topLeftCell="A1">
      <selection activeCell="A3" sqref="A3"/>
    </sheetView>
  </sheetViews>
  <sheetFormatPr defaultColWidth="9.140625" defaultRowHeight="12.75"/>
  <cols>
    <col min="1" max="1" width="29.57421875" style="31" customWidth="1"/>
    <col min="2" max="3" width="15.140625" style="31" customWidth="1"/>
    <col min="4" max="4" width="6.57421875" style="31" customWidth="1"/>
    <col min="5" max="5" width="21.00390625" style="31" customWidth="1"/>
    <col min="6" max="6" width="6.140625" style="31" customWidth="1"/>
    <col min="7" max="7" width="22.8515625" style="42" customWidth="1"/>
    <col min="8" max="8" width="5.7109375" style="31" customWidth="1"/>
    <col min="9" max="16384" width="9.140625" style="31" customWidth="1"/>
  </cols>
  <sheetData>
    <row r="1" spans="1:8" ht="15.75">
      <c r="A1" s="90" t="s">
        <v>68</v>
      </c>
      <c r="B1" s="90"/>
      <c r="C1" s="90"/>
      <c r="D1" s="90"/>
      <c r="E1" s="90"/>
      <c r="F1" s="90"/>
      <c r="G1" s="90"/>
      <c r="H1" s="87"/>
    </row>
    <row r="2" spans="1:14" ht="15">
      <c r="A2" s="43"/>
      <c r="B2" s="43"/>
      <c r="C2" s="44"/>
      <c r="D2" s="45"/>
      <c r="E2" s="44"/>
      <c r="F2" s="45"/>
      <c r="G2" s="46"/>
      <c r="H2" s="53"/>
      <c r="I2" s="47"/>
      <c r="J2" s="47"/>
      <c r="K2" s="47"/>
      <c r="L2" s="47"/>
      <c r="M2" s="47"/>
      <c r="N2" s="47"/>
    </row>
    <row r="3" spans="1:14" ht="15">
      <c r="A3" s="48"/>
      <c r="B3" s="88" t="s">
        <v>61</v>
      </c>
      <c r="C3" s="88"/>
      <c r="D3" s="49"/>
      <c r="E3" s="50" t="s">
        <v>63</v>
      </c>
      <c r="F3" s="51"/>
      <c r="G3" s="52" t="s">
        <v>64</v>
      </c>
      <c r="H3" s="53"/>
      <c r="I3" s="47"/>
      <c r="J3" s="47"/>
      <c r="K3" s="47"/>
      <c r="L3" s="47"/>
      <c r="M3" s="47"/>
      <c r="N3" s="47"/>
    </row>
    <row r="4" spans="1:14" ht="15">
      <c r="A4" s="54"/>
      <c r="B4" s="54"/>
      <c r="C4" s="55" t="str">
        <f>"30 June 2011"</f>
        <v>30 June 2011</v>
      </c>
      <c r="D4" s="56"/>
      <c r="E4" s="57" t="s">
        <v>60</v>
      </c>
      <c r="F4" s="58"/>
      <c r="G4" s="59" t="s">
        <v>62</v>
      </c>
      <c r="H4" s="53"/>
      <c r="I4" s="47"/>
      <c r="J4" s="47"/>
      <c r="K4" s="47"/>
      <c r="L4" s="47"/>
      <c r="M4" s="47"/>
      <c r="N4" s="47"/>
    </row>
    <row r="5" spans="1:21" ht="15.75" customHeight="1">
      <c r="A5" s="72" t="s">
        <v>32</v>
      </c>
      <c r="B5" s="60"/>
      <c r="C5" s="61">
        <v>5254800</v>
      </c>
      <c r="D5" s="61"/>
      <c r="E5" s="61">
        <v>77924.52</v>
      </c>
      <c r="F5" s="61"/>
      <c r="G5" s="62">
        <v>67</v>
      </c>
      <c r="H5" s="63"/>
      <c r="I5" s="47"/>
      <c r="J5" s="47"/>
      <c r="K5" s="47"/>
      <c r="L5" s="47"/>
      <c r="M5" s="47"/>
      <c r="N5" s="47"/>
      <c r="P5" s="28"/>
      <c r="Q5" s="28"/>
      <c r="R5" s="28"/>
      <c r="S5" s="28"/>
      <c r="T5" s="28"/>
      <c r="U5" s="28"/>
    </row>
    <row r="6" spans="1:21" ht="15.75" customHeight="1">
      <c r="A6" s="60" t="s">
        <v>46</v>
      </c>
      <c r="B6" s="60"/>
      <c r="C6" s="61"/>
      <c r="D6" s="61"/>
      <c r="E6" s="63"/>
      <c r="F6" s="63"/>
      <c r="G6" s="62"/>
      <c r="H6" s="63"/>
      <c r="I6" s="47"/>
      <c r="J6" s="47"/>
      <c r="K6" s="47"/>
      <c r="L6" s="47"/>
      <c r="M6" s="47"/>
      <c r="N6" s="47"/>
      <c r="P6" s="28"/>
      <c r="Q6" s="28"/>
      <c r="R6" s="28"/>
      <c r="S6" s="28"/>
      <c r="T6" s="28"/>
      <c r="U6" s="28"/>
    </row>
    <row r="7" spans="1:21" ht="23.25" customHeight="1">
      <c r="A7" s="64" t="s">
        <v>0</v>
      </c>
      <c r="B7" s="64"/>
      <c r="C7" s="63">
        <v>220420</v>
      </c>
      <c r="D7" s="63"/>
      <c r="E7" s="63">
        <v>185.76</v>
      </c>
      <c r="F7" s="63"/>
      <c r="G7" s="65">
        <v>1187</v>
      </c>
      <c r="H7" s="63"/>
      <c r="I7" s="47"/>
      <c r="J7" s="47"/>
      <c r="K7" s="47"/>
      <c r="L7" s="47"/>
      <c r="M7" s="47"/>
      <c r="N7" s="47"/>
      <c r="P7" s="28"/>
      <c r="Q7" s="28"/>
      <c r="R7" s="28"/>
      <c r="S7" s="28"/>
      <c r="T7" s="28"/>
      <c r="U7" s="28"/>
    </row>
    <row r="8" spans="1:21" ht="15.75" customHeight="1">
      <c r="A8" s="64" t="s">
        <v>1</v>
      </c>
      <c r="B8" s="64"/>
      <c r="C8" s="63">
        <v>247600</v>
      </c>
      <c r="D8" s="63"/>
      <c r="E8" s="63">
        <v>6312.59</v>
      </c>
      <c r="F8" s="63"/>
      <c r="G8" s="65">
        <v>39</v>
      </c>
      <c r="H8" s="63"/>
      <c r="I8" s="47"/>
      <c r="J8" s="47"/>
      <c r="K8" s="47"/>
      <c r="L8" s="47"/>
      <c r="M8" s="47"/>
      <c r="N8" s="47"/>
      <c r="P8" s="28"/>
      <c r="Q8" s="28"/>
      <c r="R8" s="28"/>
      <c r="S8" s="28"/>
      <c r="T8" s="28"/>
      <c r="U8" s="28"/>
    </row>
    <row r="9" spans="1:21" ht="15.75" customHeight="1">
      <c r="A9" s="64" t="s">
        <v>2</v>
      </c>
      <c r="B9" s="64"/>
      <c r="C9" s="63">
        <v>110630</v>
      </c>
      <c r="D9" s="63"/>
      <c r="E9" s="63">
        <v>2181.78</v>
      </c>
      <c r="F9" s="63"/>
      <c r="G9" s="65">
        <v>51</v>
      </c>
      <c r="H9" s="63"/>
      <c r="I9" s="47"/>
      <c r="J9" s="47"/>
      <c r="K9" s="47"/>
      <c r="L9" s="47"/>
      <c r="M9" s="47"/>
      <c r="N9" s="47"/>
      <c r="P9" s="28"/>
      <c r="Q9" s="28"/>
      <c r="R9" s="28"/>
      <c r="S9" s="28"/>
      <c r="T9" s="28"/>
      <c r="U9" s="28"/>
    </row>
    <row r="10" spans="1:21" ht="15.75" customHeight="1">
      <c r="A10" s="64" t="s">
        <v>3</v>
      </c>
      <c r="B10" s="64"/>
      <c r="C10" s="63">
        <v>89590</v>
      </c>
      <c r="D10" s="63"/>
      <c r="E10" s="63">
        <v>6908.99</v>
      </c>
      <c r="F10" s="63"/>
      <c r="G10" s="65">
        <v>13</v>
      </c>
      <c r="H10" s="63"/>
      <c r="I10" s="47"/>
      <c r="J10" s="47"/>
      <c r="K10" s="47"/>
      <c r="L10" s="47"/>
      <c r="M10" s="47"/>
      <c r="N10" s="47"/>
      <c r="P10" s="28"/>
      <c r="Q10" s="28"/>
      <c r="R10" s="28"/>
      <c r="S10" s="28"/>
      <c r="T10" s="28"/>
      <c r="U10" s="28"/>
    </row>
    <row r="11" spans="1:21" ht="15.75" customHeight="1">
      <c r="A11" s="64" t="s">
        <v>4</v>
      </c>
      <c r="B11" s="64"/>
      <c r="C11" s="63">
        <v>50770</v>
      </c>
      <c r="D11" s="63"/>
      <c r="E11" s="63">
        <v>158.64</v>
      </c>
      <c r="F11" s="63"/>
      <c r="G11" s="65">
        <v>320</v>
      </c>
      <c r="H11" s="63"/>
      <c r="I11" s="47"/>
      <c r="J11" s="47"/>
      <c r="K11" s="47"/>
      <c r="L11" s="47"/>
      <c r="M11" s="47"/>
      <c r="N11" s="47"/>
      <c r="P11" s="28"/>
      <c r="Q11" s="28"/>
      <c r="R11" s="28"/>
      <c r="S11" s="28"/>
      <c r="T11" s="28"/>
      <c r="U11" s="28"/>
    </row>
    <row r="12" spans="1:21" ht="23.25" customHeight="1">
      <c r="A12" s="64" t="s">
        <v>5</v>
      </c>
      <c r="B12" s="64"/>
      <c r="C12" s="63">
        <v>148060</v>
      </c>
      <c r="D12" s="63"/>
      <c r="E12" s="63">
        <v>6426.01</v>
      </c>
      <c r="F12" s="63"/>
      <c r="G12" s="65">
        <v>23</v>
      </c>
      <c r="H12" s="63"/>
      <c r="I12" s="47"/>
      <c r="J12" s="47"/>
      <c r="K12" s="47"/>
      <c r="L12" s="47"/>
      <c r="M12" s="47"/>
      <c r="N12" s="47"/>
      <c r="P12" s="28"/>
      <c r="Q12" s="28"/>
      <c r="R12" s="28"/>
      <c r="S12" s="28"/>
      <c r="T12" s="28"/>
      <c r="U12" s="28"/>
    </row>
    <row r="13" spans="1:21" ht="15.75" customHeight="1">
      <c r="A13" s="64" t="s">
        <v>6</v>
      </c>
      <c r="B13" s="64"/>
      <c r="C13" s="63">
        <v>145570</v>
      </c>
      <c r="D13" s="63"/>
      <c r="E13" s="63">
        <v>59.83</v>
      </c>
      <c r="F13" s="63"/>
      <c r="G13" s="65">
        <v>2433</v>
      </c>
      <c r="H13" s="63"/>
      <c r="I13" s="47"/>
      <c r="J13" s="47"/>
      <c r="K13" s="47"/>
      <c r="L13" s="47"/>
      <c r="M13" s="47"/>
      <c r="N13" s="47"/>
      <c r="P13" s="28"/>
      <c r="Q13" s="28"/>
      <c r="R13" s="28"/>
      <c r="S13" s="28"/>
      <c r="T13" s="28"/>
      <c r="U13" s="28"/>
    </row>
    <row r="14" spans="1:21" ht="15.75" customHeight="1">
      <c r="A14" s="64" t="s">
        <v>7</v>
      </c>
      <c r="B14" s="64"/>
      <c r="C14" s="63">
        <v>120200</v>
      </c>
      <c r="D14" s="63"/>
      <c r="E14" s="63">
        <v>1262.16</v>
      </c>
      <c r="F14" s="63"/>
      <c r="G14" s="65">
        <v>95</v>
      </c>
      <c r="H14" s="63"/>
      <c r="I14" s="47"/>
      <c r="J14" s="47"/>
      <c r="K14" s="47"/>
      <c r="L14" s="47"/>
      <c r="M14" s="47"/>
      <c r="N14" s="47"/>
      <c r="P14" s="28"/>
      <c r="Q14" s="28"/>
      <c r="R14" s="28"/>
      <c r="S14" s="28"/>
      <c r="T14" s="28"/>
      <c r="U14" s="28"/>
    </row>
    <row r="15" spans="1:21" ht="15.75" customHeight="1">
      <c r="A15" s="64" t="s">
        <v>8</v>
      </c>
      <c r="B15" s="64"/>
      <c r="C15" s="63">
        <v>104570</v>
      </c>
      <c r="D15" s="63"/>
      <c r="E15" s="63">
        <v>174.61</v>
      </c>
      <c r="F15" s="63"/>
      <c r="G15" s="65">
        <v>599</v>
      </c>
      <c r="H15" s="63"/>
      <c r="I15" s="47"/>
      <c r="J15" s="47"/>
      <c r="K15" s="47"/>
      <c r="L15" s="47"/>
      <c r="M15" s="47"/>
      <c r="N15" s="47"/>
      <c r="P15" s="28"/>
      <c r="Q15" s="28"/>
      <c r="R15" s="28"/>
      <c r="S15" s="28"/>
      <c r="T15" s="28"/>
      <c r="U15" s="28"/>
    </row>
    <row r="16" spans="1:21" ht="15.75" customHeight="1">
      <c r="A16" s="64" t="s">
        <v>9</v>
      </c>
      <c r="B16" s="64"/>
      <c r="C16" s="63">
        <v>98170</v>
      </c>
      <c r="D16" s="63"/>
      <c r="E16" s="63">
        <v>679.18</v>
      </c>
      <c r="F16" s="63"/>
      <c r="G16" s="65">
        <v>145</v>
      </c>
      <c r="H16" s="63"/>
      <c r="I16" s="47"/>
      <c r="J16" s="47"/>
      <c r="K16" s="47"/>
      <c r="L16" s="47"/>
      <c r="M16" s="47"/>
      <c r="N16" s="47"/>
      <c r="P16" s="28"/>
      <c r="Q16" s="28"/>
      <c r="R16" s="28"/>
      <c r="S16" s="28"/>
      <c r="T16" s="28"/>
      <c r="U16" s="28"/>
    </row>
    <row r="17" spans="1:21" ht="23.25" customHeight="1">
      <c r="A17" s="64" t="s">
        <v>10</v>
      </c>
      <c r="B17" s="64"/>
      <c r="C17" s="63">
        <v>89850</v>
      </c>
      <c r="D17" s="63"/>
      <c r="E17" s="63">
        <v>173.79</v>
      </c>
      <c r="F17" s="63"/>
      <c r="G17" s="65">
        <v>517</v>
      </c>
      <c r="H17" s="63"/>
      <c r="I17" s="47"/>
      <c r="J17" s="47"/>
      <c r="K17" s="47"/>
      <c r="L17" s="47"/>
      <c r="M17" s="47"/>
      <c r="N17" s="47"/>
      <c r="P17" s="28"/>
      <c r="Q17" s="28"/>
      <c r="R17" s="28"/>
      <c r="S17" s="28"/>
      <c r="T17" s="28"/>
      <c r="U17" s="28"/>
    </row>
    <row r="18" spans="1:21" ht="15.75" customHeight="1">
      <c r="A18" s="64" t="s">
        <v>11</v>
      </c>
      <c r="B18" s="64"/>
      <c r="C18" s="63">
        <v>495360</v>
      </c>
      <c r="D18" s="63"/>
      <c r="E18" s="63">
        <v>263.73</v>
      </c>
      <c r="F18" s="63"/>
      <c r="G18" s="65">
        <v>1878</v>
      </c>
      <c r="H18" s="63"/>
      <c r="I18" s="47"/>
      <c r="J18" s="47"/>
      <c r="K18" s="47"/>
      <c r="L18" s="47"/>
      <c r="M18" s="47"/>
      <c r="N18" s="47"/>
      <c r="P18" s="28"/>
      <c r="Q18" s="28"/>
      <c r="R18" s="28"/>
      <c r="S18" s="28"/>
      <c r="T18" s="28"/>
      <c r="U18" s="28"/>
    </row>
    <row r="19" spans="1:21" ht="15.75" customHeight="1">
      <c r="A19" s="64" t="s">
        <v>12</v>
      </c>
      <c r="B19" s="64"/>
      <c r="C19" s="63">
        <v>26080</v>
      </c>
      <c r="D19" s="63"/>
      <c r="E19" s="64">
        <v>3070.94</v>
      </c>
      <c r="F19" s="64"/>
      <c r="G19" s="66">
        <v>8</v>
      </c>
      <c r="H19" s="64"/>
      <c r="I19" s="47"/>
      <c r="J19" s="47"/>
      <c r="K19" s="47"/>
      <c r="L19" s="47"/>
      <c r="M19" s="47"/>
      <c r="N19" s="47"/>
      <c r="P19" s="28"/>
      <c r="Q19" s="28"/>
      <c r="R19" s="28"/>
      <c r="S19" s="28"/>
      <c r="T19" s="28"/>
      <c r="U19" s="28"/>
    </row>
    <row r="20" spans="1:21" ht="15.75" customHeight="1">
      <c r="A20" s="64" t="s">
        <v>13</v>
      </c>
      <c r="B20" s="64"/>
      <c r="C20" s="63">
        <v>154380</v>
      </c>
      <c r="D20" s="63"/>
      <c r="E20" s="64">
        <v>297.37</v>
      </c>
      <c r="F20" s="64"/>
      <c r="G20" s="66">
        <v>519</v>
      </c>
      <c r="H20" s="64"/>
      <c r="I20" s="47"/>
      <c r="J20" s="47"/>
      <c r="K20" s="47"/>
      <c r="L20" s="47"/>
      <c r="M20" s="47"/>
      <c r="N20" s="47"/>
      <c r="P20" s="28"/>
      <c r="Q20" s="28"/>
      <c r="R20" s="28"/>
      <c r="S20" s="28"/>
      <c r="T20" s="28"/>
      <c r="U20" s="28"/>
    </row>
    <row r="21" spans="1:21" ht="15.75" customHeight="1">
      <c r="A21" s="64" t="s">
        <v>14</v>
      </c>
      <c r="B21" s="64"/>
      <c r="C21" s="63">
        <v>367370</v>
      </c>
      <c r="D21" s="63"/>
      <c r="E21" s="64">
        <v>1324.86</v>
      </c>
      <c r="F21" s="64"/>
      <c r="G21" s="66">
        <v>277</v>
      </c>
      <c r="H21" s="64"/>
      <c r="I21" s="47"/>
      <c r="J21" s="47"/>
      <c r="K21" s="47"/>
      <c r="L21" s="47"/>
      <c r="M21" s="47"/>
      <c r="N21" s="47"/>
      <c r="P21" s="28"/>
      <c r="Q21" s="28"/>
      <c r="R21" s="28"/>
      <c r="S21" s="28"/>
      <c r="T21" s="28"/>
      <c r="U21" s="28"/>
    </row>
    <row r="22" spans="1:21" ht="23.25" customHeight="1">
      <c r="A22" s="64" t="s">
        <v>15</v>
      </c>
      <c r="B22" s="64"/>
      <c r="C22" s="63">
        <v>598830</v>
      </c>
      <c r="D22" s="63"/>
      <c r="E22" s="64">
        <v>175.49</v>
      </c>
      <c r="F22" s="64"/>
      <c r="G22" s="66">
        <v>3412</v>
      </c>
      <c r="H22" s="64"/>
      <c r="I22" s="47"/>
      <c r="J22" s="47"/>
      <c r="K22" s="47"/>
      <c r="L22" s="47"/>
      <c r="M22" s="47"/>
      <c r="N22" s="47"/>
      <c r="P22" s="28"/>
      <c r="Q22" s="28"/>
      <c r="R22" s="28"/>
      <c r="S22" s="28"/>
      <c r="T22" s="28"/>
      <c r="U22" s="28"/>
    </row>
    <row r="23" spans="1:21" ht="15.75" customHeight="1">
      <c r="A23" s="64" t="s">
        <v>16</v>
      </c>
      <c r="B23" s="64"/>
      <c r="C23" s="63">
        <v>222370</v>
      </c>
      <c r="D23" s="63"/>
      <c r="E23" s="64">
        <v>25659.34</v>
      </c>
      <c r="F23" s="64"/>
      <c r="G23" s="66">
        <v>9</v>
      </c>
      <c r="H23" s="64"/>
      <c r="I23" s="47"/>
      <c r="J23" s="47"/>
      <c r="K23" s="47"/>
      <c r="L23" s="47"/>
      <c r="M23" s="47"/>
      <c r="N23" s="47"/>
      <c r="P23" s="28"/>
      <c r="Q23" s="28"/>
      <c r="R23" s="28"/>
      <c r="S23" s="28"/>
      <c r="T23" s="28"/>
      <c r="U23" s="28"/>
    </row>
    <row r="24" spans="1:21" ht="15.75" customHeight="1">
      <c r="A24" s="64" t="s">
        <v>17</v>
      </c>
      <c r="B24" s="64"/>
      <c r="C24" s="63">
        <v>79220</v>
      </c>
      <c r="D24" s="63"/>
      <c r="E24" s="64">
        <v>160.46</v>
      </c>
      <c r="F24" s="64"/>
      <c r="G24" s="66">
        <v>494</v>
      </c>
      <c r="H24" s="64"/>
      <c r="I24" s="47"/>
      <c r="J24" s="47"/>
      <c r="K24" s="47"/>
      <c r="L24" s="47"/>
      <c r="M24" s="47"/>
      <c r="N24" s="47"/>
      <c r="P24" s="28"/>
      <c r="Q24" s="28"/>
      <c r="R24" s="28"/>
      <c r="S24" s="28"/>
      <c r="T24" s="28"/>
      <c r="U24" s="28"/>
    </row>
    <row r="25" spans="1:21" ht="15.75" customHeight="1">
      <c r="A25" s="64" t="s">
        <v>18</v>
      </c>
      <c r="B25" s="64"/>
      <c r="C25" s="63">
        <v>82370</v>
      </c>
      <c r="D25" s="63"/>
      <c r="E25" s="64">
        <v>353.69</v>
      </c>
      <c r="F25" s="64"/>
      <c r="G25" s="66">
        <v>233</v>
      </c>
      <c r="H25" s="64"/>
      <c r="I25" s="47"/>
      <c r="J25" s="47"/>
      <c r="K25" s="47"/>
      <c r="L25" s="47"/>
      <c r="M25" s="47"/>
      <c r="N25" s="47"/>
      <c r="P25" s="28"/>
      <c r="Q25" s="28"/>
      <c r="R25" s="28"/>
      <c r="S25" s="28"/>
      <c r="T25" s="28"/>
      <c r="U25" s="28"/>
    </row>
    <row r="26" spans="1:21" ht="15.75" customHeight="1">
      <c r="A26" s="64" t="s">
        <v>19</v>
      </c>
      <c r="B26" s="64"/>
      <c r="C26" s="63">
        <v>87260</v>
      </c>
      <c r="D26" s="63"/>
      <c r="E26" s="64">
        <v>2237.56</v>
      </c>
      <c r="F26" s="64"/>
      <c r="G26" s="66">
        <v>39</v>
      </c>
      <c r="H26" s="64"/>
      <c r="I26" s="47"/>
      <c r="J26" s="47"/>
      <c r="K26" s="47"/>
      <c r="L26" s="47"/>
      <c r="M26" s="47"/>
      <c r="N26" s="47"/>
      <c r="P26" s="28"/>
      <c r="Q26" s="28"/>
      <c r="R26" s="28"/>
      <c r="S26" s="28"/>
      <c r="T26" s="28"/>
      <c r="U26" s="28"/>
    </row>
    <row r="27" spans="1:21" ht="23.25" customHeight="1">
      <c r="A27" s="64" t="s">
        <v>20</v>
      </c>
      <c r="B27" s="64"/>
      <c r="C27" s="63">
        <v>135130</v>
      </c>
      <c r="D27" s="63"/>
      <c r="E27" s="64">
        <v>885.39</v>
      </c>
      <c r="F27" s="64"/>
      <c r="G27" s="66">
        <v>153</v>
      </c>
      <c r="H27" s="64"/>
      <c r="I27" s="47"/>
      <c r="J27" s="47"/>
      <c r="K27" s="47"/>
      <c r="L27" s="47"/>
      <c r="M27" s="47"/>
      <c r="N27" s="47"/>
      <c r="P27" s="28"/>
      <c r="Q27" s="28"/>
      <c r="R27" s="28"/>
      <c r="S27" s="28"/>
      <c r="T27" s="28"/>
      <c r="U27" s="28"/>
    </row>
    <row r="28" spans="1:21" ht="15.75" customHeight="1">
      <c r="A28" s="64" t="s">
        <v>21</v>
      </c>
      <c r="B28" s="64"/>
      <c r="C28" s="63">
        <v>326680</v>
      </c>
      <c r="D28" s="63"/>
      <c r="E28" s="64">
        <v>469.81</v>
      </c>
      <c r="F28" s="64"/>
      <c r="G28" s="66">
        <v>695</v>
      </c>
      <c r="H28" s="64"/>
      <c r="I28" s="47"/>
      <c r="J28" s="47"/>
      <c r="K28" s="47"/>
      <c r="L28" s="47"/>
      <c r="M28" s="47"/>
      <c r="N28" s="47"/>
      <c r="P28" s="28"/>
      <c r="Q28" s="28"/>
      <c r="R28" s="28"/>
      <c r="S28" s="28"/>
      <c r="T28" s="28"/>
      <c r="U28" s="28"/>
    </row>
    <row r="29" spans="1:21" ht="15.75" customHeight="1">
      <c r="A29" s="64" t="s">
        <v>47</v>
      </c>
      <c r="B29" s="64"/>
      <c r="C29" s="63">
        <v>20160</v>
      </c>
      <c r="D29" s="63"/>
      <c r="E29" s="64">
        <v>989.9</v>
      </c>
      <c r="F29" s="64"/>
      <c r="G29" s="66">
        <v>20</v>
      </c>
      <c r="H29" s="64"/>
      <c r="I29" s="47"/>
      <c r="J29" s="47"/>
      <c r="K29" s="47"/>
      <c r="L29" s="47"/>
      <c r="M29" s="47"/>
      <c r="N29" s="47"/>
      <c r="P29" s="28"/>
      <c r="Q29" s="28"/>
      <c r="R29" s="28"/>
      <c r="S29" s="28"/>
      <c r="T29" s="28"/>
      <c r="U29" s="28"/>
    </row>
    <row r="30" spans="1:21" ht="15.75" customHeight="1">
      <c r="A30" s="64" t="s">
        <v>23</v>
      </c>
      <c r="B30" s="64"/>
      <c r="C30" s="63">
        <v>149520</v>
      </c>
      <c r="D30" s="63"/>
      <c r="E30" s="64">
        <v>5285.81</v>
      </c>
      <c r="F30" s="64"/>
      <c r="G30" s="66">
        <v>28</v>
      </c>
      <c r="H30" s="64"/>
      <c r="I30" s="47"/>
      <c r="J30" s="47"/>
      <c r="K30" s="47"/>
      <c r="L30" s="47"/>
      <c r="M30" s="47"/>
      <c r="N30" s="47"/>
      <c r="P30" s="28"/>
      <c r="Q30" s="28"/>
      <c r="R30" s="28"/>
      <c r="S30" s="28"/>
      <c r="T30" s="28"/>
      <c r="U30" s="28"/>
    </row>
    <row r="31" spans="1:14" ht="15.75" customHeight="1">
      <c r="A31" s="64" t="s">
        <v>24</v>
      </c>
      <c r="B31" s="64"/>
      <c r="C31" s="63">
        <v>170650</v>
      </c>
      <c r="D31" s="63"/>
      <c r="E31" s="64">
        <v>261.09</v>
      </c>
      <c r="F31" s="64"/>
      <c r="G31" s="66">
        <v>654</v>
      </c>
      <c r="H31" s="64"/>
      <c r="I31" s="47"/>
      <c r="J31" s="47"/>
      <c r="K31" s="47"/>
      <c r="L31" s="47"/>
      <c r="M31" s="47"/>
      <c r="N31" s="47"/>
    </row>
    <row r="32" spans="1:14" ht="23.25" customHeight="1">
      <c r="A32" s="64" t="s">
        <v>25</v>
      </c>
      <c r="B32" s="64"/>
      <c r="C32" s="63">
        <v>113150</v>
      </c>
      <c r="D32" s="63"/>
      <c r="E32" s="64">
        <v>4731.76</v>
      </c>
      <c r="F32" s="64"/>
      <c r="G32" s="66">
        <v>24</v>
      </c>
      <c r="H32" s="64"/>
      <c r="I32" s="47"/>
      <c r="J32" s="47"/>
      <c r="K32" s="47"/>
      <c r="L32" s="47"/>
      <c r="M32" s="47"/>
      <c r="N32" s="47"/>
    </row>
    <row r="33" spans="1:14" ht="15.75" customHeight="1">
      <c r="A33" s="64" t="s">
        <v>48</v>
      </c>
      <c r="B33" s="64"/>
      <c r="C33" s="63">
        <v>22500</v>
      </c>
      <c r="D33" s="63"/>
      <c r="E33" s="64">
        <v>1466.48</v>
      </c>
      <c r="F33" s="64"/>
      <c r="G33" s="66">
        <v>15</v>
      </c>
      <c r="H33" s="64"/>
      <c r="I33" s="47"/>
      <c r="J33" s="47"/>
      <c r="K33" s="47"/>
      <c r="L33" s="47"/>
      <c r="M33" s="47"/>
      <c r="N33" s="47"/>
    </row>
    <row r="34" spans="1:14" ht="15.75" customHeight="1">
      <c r="A34" s="64" t="s">
        <v>27</v>
      </c>
      <c r="B34" s="64"/>
      <c r="C34" s="63">
        <v>111560</v>
      </c>
      <c r="D34" s="63"/>
      <c r="E34" s="64">
        <v>1221.99</v>
      </c>
      <c r="F34" s="64"/>
      <c r="G34" s="66">
        <v>91</v>
      </c>
      <c r="H34" s="64"/>
      <c r="I34" s="47"/>
      <c r="J34" s="47"/>
      <c r="K34" s="47"/>
      <c r="L34" s="47"/>
      <c r="M34" s="47"/>
      <c r="N34" s="47"/>
    </row>
    <row r="35" spans="1:14" ht="15.75" customHeight="1">
      <c r="A35" s="64" t="s">
        <v>28</v>
      </c>
      <c r="B35" s="64"/>
      <c r="C35" s="63">
        <v>312660</v>
      </c>
      <c r="D35" s="63"/>
      <c r="E35" s="64">
        <v>1771.93</v>
      </c>
      <c r="F35" s="64"/>
      <c r="G35" s="66">
        <v>176</v>
      </c>
      <c r="H35" s="64"/>
      <c r="I35" s="47"/>
      <c r="J35" s="47"/>
      <c r="K35" s="47"/>
      <c r="L35" s="47"/>
      <c r="M35" s="47"/>
      <c r="N35" s="47"/>
    </row>
    <row r="36" spans="1:14" ht="15.75" customHeight="1">
      <c r="A36" s="64" t="s">
        <v>29</v>
      </c>
      <c r="B36" s="64"/>
      <c r="C36" s="63">
        <v>90770</v>
      </c>
      <c r="D36" s="63"/>
      <c r="E36" s="64">
        <v>2187.35</v>
      </c>
      <c r="F36" s="64"/>
      <c r="G36" s="66">
        <v>41</v>
      </c>
      <c r="H36" s="64"/>
      <c r="I36" s="47"/>
      <c r="J36" s="47"/>
      <c r="K36" s="47"/>
      <c r="L36" s="47"/>
      <c r="M36" s="47"/>
      <c r="N36" s="47"/>
    </row>
    <row r="37" spans="1:14" ht="23.25" customHeight="1">
      <c r="A37" s="64" t="s">
        <v>30</v>
      </c>
      <c r="B37" s="64"/>
      <c r="C37" s="63">
        <v>90360</v>
      </c>
      <c r="D37" s="63"/>
      <c r="E37" s="64">
        <v>158.9</v>
      </c>
      <c r="F37" s="64"/>
      <c r="G37" s="66">
        <v>569</v>
      </c>
      <c r="H37" s="64"/>
      <c r="I37" s="47"/>
      <c r="J37" s="47"/>
      <c r="K37" s="47"/>
      <c r="L37" s="47"/>
      <c r="M37" s="47"/>
      <c r="N37" s="47"/>
    </row>
    <row r="38" spans="1:14" ht="15.75" customHeight="1">
      <c r="A38" s="64" t="s">
        <v>31</v>
      </c>
      <c r="B38" s="64"/>
      <c r="C38" s="63">
        <v>172990</v>
      </c>
      <c r="D38" s="63"/>
      <c r="E38" s="64">
        <v>427.33</v>
      </c>
      <c r="F38" s="64"/>
      <c r="G38" s="66">
        <v>405</v>
      </c>
      <c r="H38" s="64"/>
      <c r="I38" s="47"/>
      <c r="J38" s="47"/>
      <c r="K38" s="47"/>
      <c r="L38" s="47"/>
      <c r="M38" s="47"/>
      <c r="N38" s="47"/>
    </row>
    <row r="39" spans="1:14" ht="15.75" customHeight="1">
      <c r="A39" s="64"/>
      <c r="B39" s="64"/>
      <c r="C39" s="63"/>
      <c r="D39" s="63"/>
      <c r="E39" s="63"/>
      <c r="F39" s="63"/>
      <c r="G39" s="66"/>
      <c r="H39" s="63"/>
      <c r="I39" s="47"/>
      <c r="J39" s="47"/>
      <c r="K39" s="47"/>
      <c r="L39" s="47"/>
      <c r="M39" s="47"/>
      <c r="N39" s="47"/>
    </row>
    <row r="40" spans="1:14" ht="15.75" customHeight="1">
      <c r="A40" s="67" t="s">
        <v>49</v>
      </c>
      <c r="B40" s="67"/>
      <c r="C40" s="63"/>
      <c r="D40" s="63"/>
      <c r="E40" s="63"/>
      <c r="F40" s="63"/>
      <c r="G40" s="66"/>
      <c r="H40" s="63"/>
      <c r="I40" s="47"/>
      <c r="J40" s="47"/>
      <c r="K40" s="47"/>
      <c r="L40" s="47"/>
      <c r="M40" s="47"/>
      <c r="N40" s="47"/>
    </row>
    <row r="41" spans="1:14" ht="15.75" customHeight="1">
      <c r="A41" s="68" t="s">
        <v>50</v>
      </c>
      <c r="B41" s="69"/>
      <c r="C41" s="63">
        <v>366890</v>
      </c>
      <c r="D41" s="63"/>
      <c r="E41" s="70">
        <v>3377.16</v>
      </c>
      <c r="F41" s="63"/>
      <c r="G41" s="66">
        <v>109</v>
      </c>
      <c r="H41" s="63"/>
      <c r="I41" s="47"/>
      <c r="J41" s="69"/>
      <c r="K41" s="47"/>
      <c r="L41" s="47"/>
      <c r="M41" s="47"/>
      <c r="N41" s="47"/>
    </row>
    <row r="42" spans="1:10" ht="15.75" customHeight="1">
      <c r="A42" s="68" t="s">
        <v>51</v>
      </c>
      <c r="B42" s="69"/>
      <c r="C42" s="63">
        <v>113150</v>
      </c>
      <c r="D42" s="63"/>
      <c r="E42" s="70">
        <v>4731.76</v>
      </c>
      <c r="F42" s="63"/>
      <c r="G42" s="66">
        <v>24</v>
      </c>
      <c r="H42" s="36"/>
      <c r="J42" s="38"/>
    </row>
    <row r="43" spans="1:10" ht="15.75" customHeight="1">
      <c r="A43" s="68" t="s">
        <v>5</v>
      </c>
      <c r="B43" s="69"/>
      <c r="C43" s="63">
        <v>148060</v>
      </c>
      <c r="D43" s="63"/>
      <c r="E43" s="70">
        <v>6426.01</v>
      </c>
      <c r="F43" s="63"/>
      <c r="G43" s="66">
        <v>23</v>
      </c>
      <c r="H43" s="36"/>
      <c r="J43" s="38"/>
    </row>
    <row r="44" spans="1:10" ht="15.75" customHeight="1">
      <c r="A44" s="68" t="s">
        <v>14</v>
      </c>
      <c r="B44" s="69"/>
      <c r="C44" s="63">
        <v>367292</v>
      </c>
      <c r="D44" s="63"/>
      <c r="E44" s="70">
        <v>1324.86</v>
      </c>
      <c r="F44" s="63"/>
      <c r="G44" s="66">
        <v>277</v>
      </c>
      <c r="H44" s="36"/>
      <c r="J44" s="38"/>
    </row>
    <row r="45" spans="1:10" ht="23.25" customHeight="1">
      <c r="A45" s="68" t="s">
        <v>52</v>
      </c>
      <c r="B45" s="69"/>
      <c r="C45" s="63">
        <v>295541</v>
      </c>
      <c r="D45" s="63"/>
      <c r="E45" s="70">
        <v>2632.75</v>
      </c>
      <c r="F45" s="63"/>
      <c r="G45" s="66">
        <v>112</v>
      </c>
      <c r="H45" s="36"/>
      <c r="J45" s="38"/>
    </row>
    <row r="46" spans="1:10" ht="15.75" customHeight="1">
      <c r="A46" s="68" t="s">
        <v>53</v>
      </c>
      <c r="B46" s="69"/>
      <c r="C46" s="63">
        <v>555280</v>
      </c>
      <c r="D46" s="63"/>
      <c r="E46" s="70">
        <v>8735.91</v>
      </c>
      <c r="F46" s="74"/>
      <c r="G46" s="66">
        <v>64</v>
      </c>
      <c r="H46" s="36"/>
      <c r="J46" s="38"/>
    </row>
    <row r="47" spans="1:13" ht="15.75" customHeight="1">
      <c r="A47" s="68" t="s">
        <v>54</v>
      </c>
      <c r="B47" s="69"/>
      <c r="C47" s="63">
        <v>1210254</v>
      </c>
      <c r="D47" s="63"/>
      <c r="E47" s="63">
        <v>1150.92</v>
      </c>
      <c r="F47" s="74"/>
      <c r="G47" s="66">
        <v>1052</v>
      </c>
      <c r="H47" s="63"/>
      <c r="I47" s="47"/>
      <c r="J47" s="69"/>
      <c r="K47" s="47"/>
      <c r="L47" s="47"/>
      <c r="M47" s="47"/>
    </row>
    <row r="48" spans="1:13" ht="15.75" customHeight="1">
      <c r="A48" s="68" t="s">
        <v>16</v>
      </c>
      <c r="B48" s="69"/>
      <c r="C48" s="63">
        <v>311960</v>
      </c>
      <c r="D48" s="63"/>
      <c r="E48" s="63">
        <v>32568.33</v>
      </c>
      <c r="F48" s="74"/>
      <c r="G48" s="66">
        <v>10</v>
      </c>
      <c r="H48" s="63"/>
      <c r="I48" s="47"/>
      <c r="J48" s="69"/>
      <c r="K48" s="47"/>
      <c r="L48" s="47"/>
      <c r="M48" s="47"/>
    </row>
    <row r="49" spans="1:13" ht="15.75" customHeight="1">
      <c r="A49" s="68" t="s">
        <v>55</v>
      </c>
      <c r="B49" s="69"/>
      <c r="C49" s="63">
        <v>563185</v>
      </c>
      <c r="D49" s="63"/>
      <c r="E49" s="70">
        <v>2181.35</v>
      </c>
      <c r="F49" s="74"/>
      <c r="G49" s="66">
        <v>258</v>
      </c>
      <c r="H49" s="63"/>
      <c r="I49" s="47"/>
      <c r="J49" s="69"/>
      <c r="K49" s="47"/>
      <c r="L49" s="47"/>
      <c r="M49" s="47"/>
    </row>
    <row r="50" spans="1:13" ht="23.25" customHeight="1">
      <c r="A50" s="68" t="s">
        <v>56</v>
      </c>
      <c r="B50" s="69"/>
      <c r="C50" s="63">
        <v>848727</v>
      </c>
      <c r="D50" s="63"/>
      <c r="E50" s="70">
        <v>1760.23</v>
      </c>
      <c r="F50" s="74"/>
      <c r="G50" s="66">
        <v>482</v>
      </c>
      <c r="H50" s="63"/>
      <c r="I50" s="47"/>
      <c r="J50" s="69"/>
      <c r="K50" s="47"/>
      <c r="L50" s="47"/>
      <c r="M50" s="47"/>
    </row>
    <row r="51" spans="1:13" ht="15.75" customHeight="1">
      <c r="A51" s="68" t="s">
        <v>57</v>
      </c>
      <c r="B51" s="69"/>
      <c r="C51" s="63">
        <v>20160</v>
      </c>
      <c r="D51" s="63"/>
      <c r="E51" s="70">
        <v>989.9</v>
      </c>
      <c r="F51" s="74"/>
      <c r="G51" s="66">
        <v>20</v>
      </c>
      <c r="H51" s="63"/>
      <c r="I51" s="47"/>
      <c r="J51" s="69"/>
      <c r="K51" s="47"/>
      <c r="L51" s="47"/>
      <c r="M51" s="47"/>
    </row>
    <row r="52" spans="1:13" ht="15.75" customHeight="1">
      <c r="A52" s="68" t="s">
        <v>26</v>
      </c>
      <c r="B52" s="69"/>
      <c r="C52" s="63">
        <v>22500</v>
      </c>
      <c r="D52" s="63"/>
      <c r="E52" s="70">
        <v>1466.48</v>
      </c>
      <c r="F52" s="74"/>
      <c r="G52" s="66">
        <v>15</v>
      </c>
      <c r="H52" s="63"/>
      <c r="I52" s="47"/>
      <c r="J52" s="69"/>
      <c r="K52" s="47"/>
      <c r="L52" s="47"/>
      <c r="M52" s="47"/>
    </row>
    <row r="53" spans="1:13" ht="15.75" customHeight="1">
      <c r="A53" s="68" t="s">
        <v>58</v>
      </c>
      <c r="B53" s="69"/>
      <c r="C53" s="63">
        <v>405721</v>
      </c>
      <c r="D53" s="63"/>
      <c r="E53" s="70">
        <v>7507.92</v>
      </c>
      <c r="F53" s="74"/>
      <c r="G53" s="66">
        <v>54</v>
      </c>
      <c r="H53" s="63"/>
      <c r="I53" s="47"/>
      <c r="J53" s="69"/>
      <c r="K53" s="47"/>
      <c r="L53" s="47"/>
      <c r="M53" s="47"/>
    </row>
    <row r="54" spans="1:13" ht="15.75" customHeight="1">
      <c r="A54" s="75" t="s">
        <v>59</v>
      </c>
      <c r="B54" s="82"/>
      <c r="C54" s="83">
        <v>26080</v>
      </c>
      <c r="D54" s="83"/>
      <c r="E54" s="84">
        <v>3070.94</v>
      </c>
      <c r="F54" s="85"/>
      <c r="G54" s="86">
        <v>8</v>
      </c>
      <c r="H54" s="63"/>
      <c r="I54" s="47"/>
      <c r="J54" s="69"/>
      <c r="K54" s="47"/>
      <c r="L54" s="47"/>
      <c r="M54" s="47"/>
    </row>
    <row r="55" spans="1:13" ht="12.75" customHeight="1">
      <c r="A55" s="76"/>
      <c r="B55" s="76"/>
      <c r="C55" s="40"/>
      <c r="D55" s="40"/>
      <c r="E55" s="33"/>
      <c r="F55" s="33"/>
      <c r="G55" s="80"/>
      <c r="H55" s="63"/>
      <c r="I55" s="47"/>
      <c r="J55" s="47"/>
      <c r="K55" s="47"/>
      <c r="L55" s="47"/>
      <c r="M55" s="47"/>
    </row>
    <row r="56" spans="1:8" ht="12.75" customHeight="1">
      <c r="A56" s="77" t="s">
        <v>65</v>
      </c>
      <c r="B56" s="78"/>
      <c r="C56" s="79"/>
      <c r="D56" s="40"/>
      <c r="E56" s="40"/>
      <c r="F56" s="40"/>
      <c r="G56" s="41"/>
      <c r="H56" s="39"/>
    </row>
    <row r="57" spans="1:8" ht="12.75" customHeight="1">
      <c r="A57" s="91" t="s">
        <v>69</v>
      </c>
      <c r="B57" s="91"/>
      <c r="C57" s="91"/>
      <c r="D57" s="91"/>
      <c r="E57" s="91"/>
      <c r="F57" s="91"/>
      <c r="G57" s="37"/>
      <c r="H57" s="35"/>
    </row>
    <row r="58" spans="1:8" ht="12.75" customHeight="1">
      <c r="A58" s="89" t="s">
        <v>67</v>
      </c>
      <c r="B58" s="89"/>
      <c r="C58" s="89"/>
      <c r="D58" s="35"/>
      <c r="E58" s="36"/>
      <c r="F58" s="36"/>
      <c r="G58" s="37"/>
      <c r="H58" s="35"/>
    </row>
    <row r="59" spans="1:3" ht="12.75" customHeight="1">
      <c r="A59" s="34"/>
      <c r="B59" s="32"/>
      <c r="C59" s="32"/>
    </row>
    <row r="60" spans="1:3" ht="12.75" customHeight="1">
      <c r="A60" s="81" t="s">
        <v>66</v>
      </c>
      <c r="B60" s="32"/>
      <c r="C60" s="32"/>
    </row>
    <row r="61" spans="1:3" ht="15">
      <c r="A61" s="32"/>
      <c r="B61" s="32"/>
      <c r="C61" s="32"/>
    </row>
    <row r="62" spans="1:3" ht="15">
      <c r="A62" s="32"/>
      <c r="B62" s="32"/>
      <c r="C62" s="32"/>
    </row>
    <row r="63" spans="1:3" ht="15">
      <c r="A63" s="32"/>
      <c r="B63" s="32"/>
      <c r="C63" s="32"/>
    </row>
    <row r="64" spans="1:3" ht="15">
      <c r="A64" s="32"/>
      <c r="B64" s="32"/>
      <c r="C64" s="32"/>
    </row>
    <row r="65" spans="1:3" ht="15">
      <c r="A65" s="32"/>
      <c r="B65" s="32"/>
      <c r="C65" s="32"/>
    </row>
    <row r="66" spans="1:3" ht="15">
      <c r="A66" s="32"/>
      <c r="B66" s="32"/>
      <c r="C66" s="32"/>
    </row>
    <row r="67" spans="1:2" ht="15">
      <c r="A67" s="32"/>
      <c r="B67" s="32"/>
    </row>
    <row r="68" spans="1:2" ht="15">
      <c r="A68" s="32"/>
      <c r="B68" s="32"/>
    </row>
    <row r="69" spans="1:2" ht="15">
      <c r="A69" s="32"/>
      <c r="B69" s="32"/>
    </row>
    <row r="70" spans="1:2" ht="15">
      <c r="A70" s="32"/>
      <c r="B70" s="32"/>
    </row>
    <row r="71" spans="1:2" ht="15">
      <c r="A71" s="32"/>
      <c r="B71" s="32"/>
    </row>
    <row r="72" spans="1:2" ht="15">
      <c r="A72" s="32"/>
      <c r="B72" s="32"/>
    </row>
    <row r="73" spans="1:2" ht="15">
      <c r="A73" s="32"/>
      <c r="B73" s="32"/>
    </row>
    <row r="74" spans="1:2" ht="15">
      <c r="A74" s="32"/>
      <c r="B74" s="32"/>
    </row>
    <row r="75" spans="1:2" ht="15">
      <c r="A75" s="32"/>
      <c r="B75" s="32"/>
    </row>
    <row r="76" spans="1:2" ht="15">
      <c r="A76" s="32"/>
      <c r="B76" s="32"/>
    </row>
    <row r="77" spans="1:2" ht="15">
      <c r="A77" s="32"/>
      <c r="B77" s="32"/>
    </row>
    <row r="78" spans="1:2" ht="15">
      <c r="A78" s="32"/>
      <c r="B78" s="32"/>
    </row>
    <row r="79" spans="1:2" ht="15">
      <c r="A79" s="32"/>
      <c r="B79" s="32"/>
    </row>
    <row r="80" spans="1:2" ht="15">
      <c r="A80" s="32"/>
      <c r="B80" s="32"/>
    </row>
    <row r="81" spans="1:2" ht="15">
      <c r="A81" s="32"/>
      <c r="B81" s="32"/>
    </row>
    <row r="82" spans="1:2" ht="15">
      <c r="A82" s="32"/>
      <c r="B82" s="32"/>
    </row>
    <row r="83" spans="1:2" ht="15">
      <c r="A83" s="32"/>
      <c r="B83" s="32"/>
    </row>
    <row r="84" spans="1:2" ht="15">
      <c r="A84" s="32"/>
      <c r="B84" s="32"/>
    </row>
    <row r="85" spans="1:2" ht="15">
      <c r="A85" s="32"/>
      <c r="B85" s="32"/>
    </row>
    <row r="86" spans="1:2" ht="15">
      <c r="A86" s="32"/>
      <c r="B86" s="32"/>
    </row>
    <row r="87" spans="1:2" ht="15">
      <c r="A87" s="32"/>
      <c r="B87" s="32"/>
    </row>
    <row r="88" spans="1:2" ht="15">
      <c r="A88" s="32"/>
      <c r="B88" s="32"/>
    </row>
    <row r="89" spans="1:2" ht="15">
      <c r="A89" s="32"/>
      <c r="B89" s="32"/>
    </row>
    <row r="90" spans="1:2" ht="15">
      <c r="A90" s="32"/>
      <c r="B90" s="32"/>
    </row>
    <row r="91" spans="1:2" ht="15">
      <c r="A91" s="32"/>
      <c r="B91" s="32"/>
    </row>
    <row r="92" spans="1:2" ht="15">
      <c r="A92" s="32"/>
      <c r="B92" s="32"/>
    </row>
    <row r="93" spans="1:2" ht="15">
      <c r="A93" s="32"/>
      <c r="B93" s="32"/>
    </row>
    <row r="94" spans="1:2" ht="15">
      <c r="A94" s="32"/>
      <c r="B94" s="32"/>
    </row>
    <row r="95" spans="1:2" ht="15">
      <c r="A95" s="32"/>
      <c r="B95" s="32"/>
    </row>
    <row r="96" spans="1:2" ht="15">
      <c r="A96" s="32"/>
      <c r="B96" s="32"/>
    </row>
    <row r="97" spans="1:2" ht="15">
      <c r="A97" s="32"/>
      <c r="B97" s="32"/>
    </row>
    <row r="98" spans="1:2" ht="15">
      <c r="A98" s="32"/>
      <c r="B98" s="32"/>
    </row>
    <row r="99" spans="1:2" ht="15">
      <c r="A99" s="32"/>
      <c r="B99" s="32"/>
    </row>
    <row r="100" spans="1:2" ht="15">
      <c r="A100" s="32"/>
      <c r="B100" s="32"/>
    </row>
    <row r="101" spans="1:2" ht="15">
      <c r="A101" s="32"/>
      <c r="B101" s="32"/>
    </row>
    <row r="102" spans="1:2" ht="15">
      <c r="A102" s="32"/>
      <c r="B102" s="32"/>
    </row>
    <row r="103" spans="1:2" ht="15">
      <c r="A103" s="32"/>
      <c r="B103" s="32"/>
    </row>
    <row r="104" spans="1:2" ht="15">
      <c r="A104" s="32"/>
      <c r="B104" s="32"/>
    </row>
    <row r="105" spans="1:2" ht="15">
      <c r="A105" s="32"/>
      <c r="B105" s="32"/>
    </row>
    <row r="106" spans="1:2" ht="15">
      <c r="A106" s="32"/>
      <c r="B106" s="32"/>
    </row>
    <row r="107" spans="1:2" ht="15">
      <c r="A107" s="32"/>
      <c r="B107" s="32"/>
    </row>
    <row r="108" spans="1:2" ht="15">
      <c r="A108" s="32"/>
      <c r="B108" s="32"/>
    </row>
    <row r="109" spans="1:2" ht="15">
      <c r="A109" s="32"/>
      <c r="B109" s="32"/>
    </row>
    <row r="110" spans="1:2" ht="15">
      <c r="A110" s="32"/>
      <c r="B110" s="32"/>
    </row>
    <row r="111" spans="1:2" ht="15">
      <c r="A111" s="32"/>
      <c r="B111" s="32"/>
    </row>
    <row r="112" spans="1:2" ht="15">
      <c r="A112" s="32"/>
      <c r="B112" s="32"/>
    </row>
    <row r="113" spans="1:2" ht="15">
      <c r="A113" s="32"/>
      <c r="B113" s="32"/>
    </row>
    <row r="114" spans="1:2" ht="15">
      <c r="A114" s="32"/>
      <c r="B114" s="32"/>
    </row>
    <row r="115" spans="1:2" ht="15">
      <c r="A115" s="32"/>
      <c r="B115" s="32"/>
    </row>
    <row r="116" spans="1:2" ht="15">
      <c r="A116" s="32"/>
      <c r="B116" s="32"/>
    </row>
    <row r="117" spans="1:2" ht="15">
      <c r="A117" s="32"/>
      <c r="B117" s="32"/>
    </row>
    <row r="118" spans="1:2" ht="15">
      <c r="A118" s="32"/>
      <c r="B118" s="32"/>
    </row>
    <row r="119" spans="1:2" ht="15">
      <c r="A119" s="32"/>
      <c r="B119" s="32"/>
    </row>
    <row r="120" spans="1:2" ht="15">
      <c r="A120" s="32"/>
      <c r="B120" s="32"/>
    </row>
    <row r="121" spans="1:2" ht="15">
      <c r="A121" s="32"/>
      <c r="B121" s="32"/>
    </row>
    <row r="122" spans="1:2" ht="15">
      <c r="A122" s="32"/>
      <c r="B122" s="32"/>
    </row>
    <row r="123" spans="1:2" ht="15">
      <c r="A123" s="32"/>
      <c r="B123" s="32"/>
    </row>
    <row r="124" spans="1:2" ht="15">
      <c r="A124" s="32"/>
      <c r="B124" s="32"/>
    </row>
    <row r="125" spans="1:2" ht="15">
      <c r="A125" s="32"/>
      <c r="B125" s="32"/>
    </row>
    <row r="126" spans="1:2" ht="15">
      <c r="A126" s="32"/>
      <c r="B126" s="32"/>
    </row>
    <row r="127" spans="1:2" ht="15">
      <c r="A127" s="32"/>
      <c r="B127" s="32"/>
    </row>
    <row r="128" spans="1:2" ht="15">
      <c r="A128" s="32"/>
      <c r="B128" s="32"/>
    </row>
    <row r="129" spans="1:2" ht="15">
      <c r="A129" s="32"/>
      <c r="B129" s="32"/>
    </row>
    <row r="130" spans="1:2" ht="15">
      <c r="A130" s="32"/>
      <c r="B130" s="32"/>
    </row>
    <row r="131" spans="1:2" ht="15">
      <c r="A131" s="32"/>
      <c r="B131" s="32"/>
    </row>
    <row r="132" spans="1:2" ht="15">
      <c r="A132" s="32"/>
      <c r="B132" s="32"/>
    </row>
    <row r="133" spans="1:2" ht="15">
      <c r="A133" s="32"/>
      <c r="B133" s="32"/>
    </row>
    <row r="134" spans="1:2" ht="15">
      <c r="A134" s="32"/>
      <c r="B134" s="32"/>
    </row>
    <row r="135" spans="1:2" ht="15">
      <c r="A135" s="32"/>
      <c r="B135" s="32"/>
    </row>
    <row r="136" spans="1:2" ht="15">
      <c r="A136" s="32"/>
      <c r="B136" s="32"/>
    </row>
    <row r="137" spans="1:2" ht="15">
      <c r="A137" s="32"/>
      <c r="B137" s="32"/>
    </row>
    <row r="138" spans="1:2" ht="15">
      <c r="A138" s="32"/>
      <c r="B138" s="32"/>
    </row>
    <row r="139" spans="1:2" ht="15">
      <c r="A139" s="32"/>
      <c r="B139" s="32"/>
    </row>
    <row r="140" spans="1:2" ht="15">
      <c r="A140" s="32"/>
      <c r="B140" s="32"/>
    </row>
    <row r="141" spans="1:2" ht="15">
      <c r="A141" s="32"/>
      <c r="B141" s="32"/>
    </row>
    <row r="142" spans="1:2" ht="15">
      <c r="A142" s="32"/>
      <c r="B142" s="32"/>
    </row>
    <row r="143" spans="1:2" ht="15">
      <c r="A143" s="32"/>
      <c r="B143" s="32"/>
    </row>
    <row r="144" spans="1:2" ht="15">
      <c r="A144" s="32"/>
      <c r="B144" s="32"/>
    </row>
    <row r="145" spans="1:2" ht="15">
      <c r="A145" s="32"/>
      <c r="B145" s="32"/>
    </row>
    <row r="146" spans="1:2" ht="15">
      <c r="A146" s="32"/>
      <c r="B146" s="32"/>
    </row>
    <row r="147" spans="1:2" ht="15">
      <c r="A147" s="32"/>
      <c r="B147" s="32"/>
    </row>
    <row r="148" spans="1:2" ht="15">
      <c r="A148" s="32"/>
      <c r="B148" s="32"/>
    </row>
    <row r="149" spans="1:2" ht="15">
      <c r="A149" s="32"/>
      <c r="B149" s="32"/>
    </row>
    <row r="150" spans="1:2" ht="15">
      <c r="A150" s="32"/>
      <c r="B150" s="32"/>
    </row>
    <row r="151" spans="1:2" ht="15">
      <c r="A151" s="32"/>
      <c r="B151" s="32"/>
    </row>
    <row r="152" spans="1:2" ht="15">
      <c r="A152" s="32"/>
      <c r="B152" s="32"/>
    </row>
    <row r="153" spans="1:2" ht="15">
      <c r="A153" s="32"/>
      <c r="B153" s="32"/>
    </row>
    <row r="154" spans="1:2" ht="15">
      <c r="A154" s="32"/>
      <c r="B154" s="32"/>
    </row>
    <row r="155" spans="1:2" ht="15">
      <c r="A155" s="32"/>
      <c r="B155" s="32"/>
    </row>
    <row r="156" spans="1:2" ht="15">
      <c r="A156" s="32"/>
      <c r="B156" s="32"/>
    </row>
    <row r="157" spans="1:94" ht="15">
      <c r="A157" s="71"/>
      <c r="B157" s="71"/>
      <c r="C157" s="47"/>
      <c r="D157" s="47"/>
      <c r="E157" s="47"/>
      <c r="F157" s="47"/>
      <c r="G157" s="73"/>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c r="BP157" s="47"/>
      <c r="BQ157" s="47"/>
      <c r="BR157" s="47"/>
      <c r="BS157" s="47"/>
      <c r="BT157" s="47"/>
      <c r="BU157" s="47"/>
      <c r="BV157" s="47"/>
      <c r="BW157" s="47"/>
      <c r="BX157" s="47"/>
      <c r="BY157" s="47"/>
      <c r="BZ157" s="47"/>
      <c r="CA157" s="47"/>
      <c r="CB157" s="47"/>
      <c r="CC157" s="47"/>
      <c r="CD157" s="47"/>
      <c r="CE157" s="47"/>
      <c r="CF157" s="47"/>
      <c r="CG157" s="47"/>
      <c r="CH157" s="47"/>
      <c r="CI157" s="47"/>
      <c r="CJ157" s="47"/>
      <c r="CK157" s="47"/>
      <c r="CL157" s="47"/>
      <c r="CM157" s="47"/>
      <c r="CN157" s="47"/>
      <c r="CO157" s="47"/>
      <c r="CP157" s="47"/>
    </row>
    <row r="158" spans="1:94" ht="15">
      <c r="A158" s="71"/>
      <c r="B158" s="71"/>
      <c r="C158" s="47"/>
      <c r="D158" s="47"/>
      <c r="E158" s="47"/>
      <c r="F158" s="47"/>
      <c r="G158" s="73"/>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c r="BM158" s="47"/>
      <c r="BN158" s="47"/>
      <c r="BO158" s="47"/>
      <c r="BP158" s="47"/>
      <c r="BQ158" s="47"/>
      <c r="BR158" s="47"/>
      <c r="BS158" s="47"/>
      <c r="BT158" s="47"/>
      <c r="BU158" s="47"/>
      <c r="BV158" s="47"/>
      <c r="BW158" s="47"/>
      <c r="BX158" s="47"/>
      <c r="BY158" s="47"/>
      <c r="BZ158" s="47"/>
      <c r="CA158" s="47"/>
      <c r="CB158" s="47"/>
      <c r="CC158" s="47"/>
      <c r="CD158" s="47"/>
      <c r="CE158" s="47"/>
      <c r="CF158" s="47"/>
      <c r="CG158" s="47"/>
      <c r="CH158" s="47"/>
      <c r="CI158" s="47"/>
      <c r="CJ158" s="47"/>
      <c r="CK158" s="47"/>
      <c r="CL158" s="47"/>
      <c r="CM158" s="47"/>
      <c r="CN158" s="47"/>
      <c r="CO158" s="47"/>
      <c r="CP158" s="47"/>
    </row>
    <row r="159" spans="1:94" ht="15">
      <c r="A159" s="71"/>
      <c r="B159" s="71"/>
      <c r="C159" s="47"/>
      <c r="D159" s="47"/>
      <c r="E159" s="47"/>
      <c r="F159" s="47"/>
      <c r="G159" s="73"/>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7"/>
      <c r="CC159" s="47"/>
      <c r="CD159" s="47"/>
      <c r="CE159" s="47"/>
      <c r="CF159" s="47"/>
      <c r="CG159" s="47"/>
      <c r="CH159" s="47"/>
      <c r="CI159" s="47"/>
      <c r="CJ159" s="47"/>
      <c r="CK159" s="47"/>
      <c r="CL159" s="47"/>
      <c r="CM159" s="47"/>
      <c r="CN159" s="47"/>
      <c r="CO159" s="47"/>
      <c r="CP159" s="47"/>
    </row>
    <row r="160" spans="1:94" ht="15">
      <c r="A160" s="71"/>
      <c r="B160" s="71"/>
      <c r="C160" s="47"/>
      <c r="D160" s="47"/>
      <c r="E160" s="47"/>
      <c r="F160" s="47"/>
      <c r="G160" s="73"/>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c r="BM160" s="47"/>
      <c r="BN160" s="47"/>
      <c r="BO160" s="47"/>
      <c r="BP160" s="47"/>
      <c r="BQ160" s="47"/>
      <c r="BR160" s="47"/>
      <c r="BS160" s="47"/>
      <c r="BT160" s="47"/>
      <c r="BU160" s="47"/>
      <c r="BV160" s="47"/>
      <c r="BW160" s="47"/>
      <c r="BX160" s="47"/>
      <c r="BY160" s="47"/>
      <c r="BZ160" s="47"/>
      <c r="CA160" s="47"/>
      <c r="CB160" s="47"/>
      <c r="CC160" s="47"/>
      <c r="CD160" s="47"/>
      <c r="CE160" s="47"/>
      <c r="CF160" s="47"/>
      <c r="CG160" s="47"/>
      <c r="CH160" s="47"/>
      <c r="CI160" s="47"/>
      <c r="CJ160" s="47"/>
      <c r="CK160" s="47"/>
      <c r="CL160" s="47"/>
      <c r="CM160" s="47"/>
      <c r="CN160" s="47"/>
      <c r="CO160" s="47"/>
      <c r="CP160" s="47"/>
    </row>
    <row r="161" spans="1:94" ht="15">
      <c r="A161" s="71"/>
      <c r="B161" s="71"/>
      <c r="C161" s="47"/>
      <c r="D161" s="47"/>
      <c r="E161" s="47"/>
      <c r="F161" s="47"/>
      <c r="G161" s="73"/>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47"/>
      <c r="BP161" s="47"/>
      <c r="BQ161" s="47"/>
      <c r="BR161" s="47"/>
      <c r="BS161" s="47"/>
      <c r="BT161" s="47"/>
      <c r="BU161" s="47"/>
      <c r="BV161" s="47"/>
      <c r="BW161" s="47"/>
      <c r="BX161" s="47"/>
      <c r="BY161" s="47"/>
      <c r="BZ161" s="47"/>
      <c r="CA161" s="47"/>
      <c r="CB161" s="47"/>
      <c r="CC161" s="47"/>
      <c r="CD161" s="47"/>
      <c r="CE161" s="47"/>
      <c r="CF161" s="47"/>
      <c r="CG161" s="47"/>
      <c r="CH161" s="47"/>
      <c r="CI161" s="47"/>
      <c r="CJ161" s="47"/>
      <c r="CK161" s="47"/>
      <c r="CL161" s="47"/>
      <c r="CM161" s="47"/>
      <c r="CN161" s="47"/>
      <c r="CO161" s="47"/>
      <c r="CP161" s="47"/>
    </row>
    <row r="162" spans="1:94" ht="15">
      <c r="A162" s="71"/>
      <c r="B162" s="71"/>
      <c r="C162" s="47"/>
      <c r="D162" s="47"/>
      <c r="E162" s="47"/>
      <c r="F162" s="47"/>
      <c r="G162" s="73"/>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47"/>
      <c r="CI162" s="47"/>
      <c r="CJ162" s="47"/>
      <c r="CK162" s="47"/>
      <c r="CL162" s="47"/>
      <c r="CM162" s="47"/>
      <c r="CN162" s="47"/>
      <c r="CO162" s="47"/>
      <c r="CP162" s="47"/>
    </row>
    <row r="163" spans="1:94" ht="15">
      <c r="A163" s="71"/>
      <c r="B163" s="71"/>
      <c r="C163" s="47"/>
      <c r="D163" s="47"/>
      <c r="E163" s="47"/>
      <c r="F163" s="47"/>
      <c r="G163" s="73"/>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c r="BM163" s="47"/>
      <c r="BN163" s="47"/>
      <c r="BO163" s="47"/>
      <c r="BP163" s="47"/>
      <c r="BQ163" s="47"/>
      <c r="BR163" s="47"/>
      <c r="BS163" s="47"/>
      <c r="BT163" s="47"/>
      <c r="BU163" s="47"/>
      <c r="BV163" s="47"/>
      <c r="BW163" s="47"/>
      <c r="BX163" s="47"/>
      <c r="BY163" s="47"/>
      <c r="BZ163" s="47"/>
      <c r="CA163" s="47"/>
      <c r="CB163" s="47"/>
      <c r="CC163" s="47"/>
      <c r="CD163" s="47"/>
      <c r="CE163" s="47"/>
      <c r="CF163" s="47"/>
      <c r="CG163" s="47"/>
      <c r="CH163" s="47"/>
      <c r="CI163" s="47"/>
      <c r="CJ163" s="47"/>
      <c r="CK163" s="47"/>
      <c r="CL163" s="47"/>
      <c r="CM163" s="47"/>
      <c r="CN163" s="47"/>
      <c r="CO163" s="47"/>
      <c r="CP163" s="47"/>
    </row>
    <row r="164" spans="1:94" ht="15">
      <c r="A164" s="71"/>
      <c r="B164" s="71"/>
      <c r="C164" s="47"/>
      <c r="D164" s="47"/>
      <c r="E164" s="47"/>
      <c r="F164" s="47"/>
      <c r="G164" s="73"/>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c r="BM164" s="47"/>
      <c r="BN164" s="47"/>
      <c r="BO164" s="47"/>
      <c r="BP164" s="47"/>
      <c r="BQ164" s="47"/>
      <c r="BR164" s="47"/>
      <c r="BS164" s="47"/>
      <c r="BT164" s="47"/>
      <c r="BU164" s="47"/>
      <c r="BV164" s="47"/>
      <c r="BW164" s="47"/>
      <c r="BX164" s="47"/>
      <c r="BY164" s="47"/>
      <c r="BZ164" s="47"/>
      <c r="CA164" s="47"/>
      <c r="CB164" s="47"/>
      <c r="CC164" s="47"/>
      <c r="CD164" s="47"/>
      <c r="CE164" s="47"/>
      <c r="CF164" s="47"/>
      <c r="CG164" s="47"/>
      <c r="CH164" s="47"/>
      <c r="CI164" s="47"/>
      <c r="CJ164" s="47"/>
      <c r="CK164" s="47"/>
      <c r="CL164" s="47"/>
      <c r="CM164" s="47"/>
      <c r="CN164" s="47"/>
      <c r="CO164" s="47"/>
      <c r="CP164" s="47"/>
    </row>
    <row r="165" spans="1:94" ht="15">
      <c r="A165" s="71"/>
      <c r="B165" s="71"/>
      <c r="C165" s="47"/>
      <c r="D165" s="47"/>
      <c r="E165" s="47"/>
      <c r="F165" s="47"/>
      <c r="G165" s="73"/>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c r="BP165" s="47"/>
      <c r="BQ165" s="47"/>
      <c r="BR165" s="47"/>
      <c r="BS165" s="47"/>
      <c r="BT165" s="47"/>
      <c r="BU165" s="47"/>
      <c r="BV165" s="47"/>
      <c r="BW165" s="47"/>
      <c r="BX165" s="47"/>
      <c r="BY165" s="47"/>
      <c r="BZ165" s="47"/>
      <c r="CA165" s="47"/>
      <c r="CB165" s="47"/>
      <c r="CC165" s="47"/>
      <c r="CD165" s="47"/>
      <c r="CE165" s="47"/>
      <c r="CF165" s="47"/>
      <c r="CG165" s="47"/>
      <c r="CH165" s="47"/>
      <c r="CI165" s="47"/>
      <c r="CJ165" s="47"/>
      <c r="CK165" s="47"/>
      <c r="CL165" s="47"/>
      <c r="CM165" s="47"/>
      <c r="CN165" s="47"/>
      <c r="CO165" s="47"/>
      <c r="CP165" s="47"/>
    </row>
    <row r="166" spans="1:94" ht="15">
      <c r="A166" s="71"/>
      <c r="B166" s="71"/>
      <c r="C166" s="47"/>
      <c r="D166" s="47"/>
      <c r="E166" s="47"/>
      <c r="F166" s="47"/>
      <c r="G166" s="73"/>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c r="BS166" s="47"/>
      <c r="BT166" s="47"/>
      <c r="BU166" s="47"/>
      <c r="BV166" s="47"/>
      <c r="BW166" s="47"/>
      <c r="BX166" s="47"/>
      <c r="BY166" s="47"/>
      <c r="BZ166" s="47"/>
      <c r="CA166" s="47"/>
      <c r="CB166" s="47"/>
      <c r="CC166" s="47"/>
      <c r="CD166" s="47"/>
      <c r="CE166" s="47"/>
      <c r="CF166" s="47"/>
      <c r="CG166" s="47"/>
      <c r="CH166" s="47"/>
      <c r="CI166" s="47"/>
      <c r="CJ166" s="47"/>
      <c r="CK166" s="47"/>
      <c r="CL166" s="47"/>
      <c r="CM166" s="47"/>
      <c r="CN166" s="47"/>
      <c r="CO166" s="47"/>
      <c r="CP166" s="47"/>
    </row>
    <row r="167" spans="1:94" ht="15">
      <c r="A167" s="71"/>
      <c r="B167" s="71"/>
      <c r="C167" s="47"/>
      <c r="D167" s="47"/>
      <c r="E167" s="47"/>
      <c r="F167" s="47"/>
      <c r="G167" s="73"/>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c r="CA167" s="47"/>
      <c r="CB167" s="47"/>
      <c r="CC167" s="47"/>
      <c r="CD167" s="47"/>
      <c r="CE167" s="47"/>
      <c r="CF167" s="47"/>
      <c r="CG167" s="47"/>
      <c r="CH167" s="47"/>
      <c r="CI167" s="47"/>
      <c r="CJ167" s="47"/>
      <c r="CK167" s="47"/>
      <c r="CL167" s="47"/>
      <c r="CM167" s="47"/>
      <c r="CN167" s="47"/>
      <c r="CO167" s="47"/>
      <c r="CP167" s="47"/>
    </row>
  </sheetData>
  <mergeCells count="4">
    <mergeCell ref="B3:C3"/>
    <mergeCell ref="A58:C58"/>
    <mergeCell ref="A57:F57"/>
    <mergeCell ref="A1:G1"/>
  </mergeCells>
  <printOptions/>
  <pageMargins left="0.75" right="0.75" top="0.61" bottom="0.61" header="0.5" footer="0.5"/>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4.25">
      <c r="A1" s="4" t="s">
        <v>41</v>
      </c>
    </row>
    <row r="3" spans="1:13" ht="12.75">
      <c r="A3" s="99" t="s">
        <v>45</v>
      </c>
      <c r="B3" s="101">
        <v>1991</v>
      </c>
      <c r="C3" s="92">
        <v>1996</v>
      </c>
      <c r="D3" s="97">
        <v>2001</v>
      </c>
      <c r="E3" s="92">
        <v>2002</v>
      </c>
      <c r="F3" s="92">
        <v>2003</v>
      </c>
      <c r="G3" s="92">
        <v>2004</v>
      </c>
      <c r="H3" s="92">
        <v>2005</v>
      </c>
      <c r="I3" s="92">
        <v>2006</v>
      </c>
      <c r="J3" s="94" t="s">
        <v>42</v>
      </c>
      <c r="K3" s="95"/>
      <c r="L3" s="94" t="s">
        <v>43</v>
      </c>
      <c r="M3" s="96"/>
    </row>
    <row r="4" spans="1:13" ht="12.75" customHeight="1">
      <c r="A4" s="100"/>
      <c r="B4" s="102"/>
      <c r="C4" s="93"/>
      <c r="D4" s="98"/>
      <c r="E4" s="93"/>
      <c r="F4" s="93"/>
      <c r="G4" s="93"/>
      <c r="H4" s="93"/>
      <c r="I4" s="93">
        <v>2006</v>
      </c>
      <c r="J4" s="5" t="s">
        <v>34</v>
      </c>
      <c r="K4" s="8" t="s">
        <v>33</v>
      </c>
      <c r="L4" s="5" t="s">
        <v>34</v>
      </c>
      <c r="M4" s="7" t="s">
        <v>33</v>
      </c>
    </row>
    <row r="5" spans="1:13" s="10" customFormat="1" ht="20.25" customHeight="1">
      <c r="A5" s="22" t="s">
        <v>32</v>
      </c>
      <c r="B5" s="17">
        <f aca="true" t="shared" si="0" ref="B5:I5">SUM(B6:B37)</f>
        <v>2042809.384552929</v>
      </c>
      <c r="C5" s="17">
        <f t="shared" si="0"/>
        <v>2125577.4750614706</v>
      </c>
      <c r="D5" s="29">
        <f t="shared" si="0"/>
        <v>2195033.485470964</v>
      </c>
      <c r="E5" s="17">
        <f t="shared" si="0"/>
        <v>2210211.6854709643</v>
      </c>
      <c r="F5" s="17">
        <f t="shared" si="0"/>
        <v>2227676.0854709633</v>
      </c>
      <c r="G5" s="17">
        <f t="shared" si="0"/>
        <v>2248745.6854709643</v>
      </c>
      <c r="H5" s="17">
        <f t="shared" si="0"/>
        <v>2271352.885470964</v>
      </c>
      <c r="I5" s="17">
        <f t="shared" si="0"/>
        <v>2291575.485470964</v>
      </c>
      <c r="J5" s="18">
        <f aca="true" t="shared" si="1" ref="J5:J37">I5-H5</f>
        <v>20222.600000000093</v>
      </c>
      <c r="K5" s="19">
        <f aca="true" t="shared" si="2" ref="K5:K37">J5/H5</f>
        <v>0.008903328113106892</v>
      </c>
      <c r="L5" s="18">
        <f aca="true" t="shared" si="3" ref="L5:L37">I5-D5</f>
        <v>96542</v>
      </c>
      <c r="M5" s="23">
        <f aca="true" t="shared" si="4" ref="M5:M37">L5/D5</f>
        <v>0.04398201696649108</v>
      </c>
    </row>
    <row r="6" spans="1:13" ht="19.5" customHeight="1">
      <c r="A6" s="24" t="s">
        <v>0</v>
      </c>
      <c r="B6" s="2">
        <v>89949.142274841</v>
      </c>
      <c r="C6" s="2">
        <v>95265.26610603859</v>
      </c>
      <c r="D6" s="12">
        <v>96943.72521909283</v>
      </c>
      <c r="E6" s="2">
        <v>97424.12521909284</v>
      </c>
      <c r="F6" s="2">
        <v>97923.72521909281</v>
      </c>
      <c r="G6" s="2">
        <v>98635.32521909282</v>
      </c>
      <c r="H6" s="2">
        <v>99269.12521909284</v>
      </c>
      <c r="I6" s="2">
        <v>100734.92521909282</v>
      </c>
      <c r="J6" s="1">
        <f t="shared" si="1"/>
        <v>1465.7999999999884</v>
      </c>
      <c r="K6" s="9">
        <f t="shared" si="2"/>
        <v>0.0147659203882867</v>
      </c>
      <c r="L6" s="1">
        <f t="shared" si="3"/>
        <v>3791.199999999997</v>
      </c>
      <c r="M6" s="6">
        <f t="shared" si="4"/>
        <v>0.039107224231706435</v>
      </c>
    </row>
    <row r="7" spans="1:13" ht="12.75">
      <c r="A7" s="24" t="s">
        <v>1</v>
      </c>
      <c r="B7" s="2">
        <v>80473.29655762599</v>
      </c>
      <c r="C7" s="2">
        <v>87076.5437662847</v>
      </c>
      <c r="D7" s="12">
        <v>90901.95735466618</v>
      </c>
      <c r="E7" s="2">
        <v>92317.35735466616</v>
      </c>
      <c r="F7" s="2">
        <v>93726.9573546662</v>
      </c>
      <c r="G7" s="2">
        <v>95596.9573546662</v>
      </c>
      <c r="H7" s="2">
        <v>97401.35735466616</v>
      </c>
      <c r="I7" s="2">
        <v>98774.35735466616</v>
      </c>
      <c r="J7" s="1">
        <f t="shared" si="1"/>
        <v>1373</v>
      </c>
      <c r="K7" s="9">
        <f t="shared" si="2"/>
        <v>0.014096312795729477</v>
      </c>
      <c r="L7" s="1">
        <f t="shared" si="3"/>
        <v>7872.39999999998</v>
      </c>
      <c r="M7" s="6">
        <f t="shared" si="4"/>
        <v>0.08660319567470648</v>
      </c>
    </row>
    <row r="8" spans="1:13" ht="12.75">
      <c r="A8" s="24" t="s">
        <v>2</v>
      </c>
      <c r="B8" s="2">
        <v>43805.54128591403</v>
      </c>
      <c r="C8" s="2">
        <v>46066.480200749575</v>
      </c>
      <c r="D8" s="12">
        <v>46948.19698113068</v>
      </c>
      <c r="E8" s="2">
        <v>47174.79698113068</v>
      </c>
      <c r="F8" s="2">
        <v>47591.39698113069</v>
      </c>
      <c r="G8" s="2">
        <v>48122.39698113069</v>
      </c>
      <c r="H8" s="2">
        <v>48624.79698113068</v>
      </c>
      <c r="I8" s="2">
        <v>49090.99698113068</v>
      </c>
      <c r="J8" s="1">
        <f t="shared" si="1"/>
        <v>466.1999999999971</v>
      </c>
      <c r="K8" s="9">
        <f t="shared" si="2"/>
        <v>0.009587700698902876</v>
      </c>
      <c r="L8" s="1">
        <f t="shared" si="3"/>
        <v>2142.800000000003</v>
      </c>
      <c r="M8" s="6">
        <f t="shared" si="4"/>
        <v>0.04564179537845155</v>
      </c>
    </row>
    <row r="9" spans="1:13" ht="12.75">
      <c r="A9" s="24" t="s">
        <v>3</v>
      </c>
      <c r="B9" s="2">
        <v>37657.17846865714</v>
      </c>
      <c r="C9" s="2">
        <v>38108.02604400859</v>
      </c>
      <c r="D9" s="12">
        <v>39036.6292780941</v>
      </c>
      <c r="E9" s="2">
        <v>39270.0292780941</v>
      </c>
      <c r="F9" s="2">
        <v>39988.42927809411</v>
      </c>
      <c r="G9" s="2">
        <v>40219.62927809409</v>
      </c>
      <c r="H9" s="2">
        <v>40769.0292780941</v>
      </c>
      <c r="I9" s="2">
        <v>41093.429278094096</v>
      </c>
      <c r="J9" s="1">
        <f t="shared" si="1"/>
        <v>324.3999999999942</v>
      </c>
      <c r="K9" s="9">
        <f t="shared" si="2"/>
        <v>0.007957020457543732</v>
      </c>
      <c r="L9" s="1">
        <f t="shared" si="3"/>
        <v>2056.7999999999956</v>
      </c>
      <c r="M9" s="6">
        <f t="shared" si="4"/>
        <v>0.05268897540685448</v>
      </c>
    </row>
    <row r="10" spans="1:13" ht="12.75">
      <c r="A10" s="24" t="s">
        <v>4</v>
      </c>
      <c r="B10" s="2">
        <v>18856.799049642304</v>
      </c>
      <c r="C10" s="2">
        <v>19915.53281588328</v>
      </c>
      <c r="D10" s="12">
        <v>20572.17323910739</v>
      </c>
      <c r="E10" s="2">
        <v>20746.773239107388</v>
      </c>
      <c r="F10" s="2">
        <v>20978.57323910739</v>
      </c>
      <c r="G10" s="2">
        <v>21296.373239107394</v>
      </c>
      <c r="H10" s="2">
        <v>21609.973239107392</v>
      </c>
      <c r="I10" s="2">
        <v>21937.17323910739</v>
      </c>
      <c r="J10" s="1">
        <f t="shared" si="1"/>
        <v>327.1999999999971</v>
      </c>
      <c r="K10" s="9">
        <f t="shared" si="2"/>
        <v>0.015141157112025754</v>
      </c>
      <c r="L10" s="1">
        <f t="shared" si="3"/>
        <v>1365</v>
      </c>
      <c r="M10" s="6">
        <f t="shared" si="4"/>
        <v>0.06635176479095342</v>
      </c>
    </row>
    <row r="11" spans="1:13" ht="21" customHeight="1">
      <c r="A11" s="24" t="s">
        <v>5</v>
      </c>
      <c r="B11" s="2">
        <v>59299.94262562733</v>
      </c>
      <c r="C11" s="2">
        <v>61807.03430133151</v>
      </c>
      <c r="D11" s="12">
        <v>63899.28700346534</v>
      </c>
      <c r="E11" s="2">
        <v>64263.88700346534</v>
      </c>
      <c r="F11" s="2">
        <v>65019.087003465334</v>
      </c>
      <c r="G11" s="2">
        <v>65702.88700346534</v>
      </c>
      <c r="H11" s="2">
        <v>66464.68700346533</v>
      </c>
      <c r="I11" s="2">
        <v>66778.88700346534</v>
      </c>
      <c r="J11" s="1">
        <f t="shared" si="1"/>
        <v>314.20000000001164</v>
      </c>
      <c r="K11" s="9">
        <f t="shared" si="2"/>
        <v>0.004727322344625349</v>
      </c>
      <c r="L11" s="1">
        <f t="shared" si="3"/>
        <v>2879.5999999999985</v>
      </c>
      <c r="M11" s="6">
        <f t="shared" si="4"/>
        <v>0.045064665586078204</v>
      </c>
    </row>
    <row r="12" spans="1:13" ht="12.75">
      <c r="A12" s="24" t="s">
        <v>6</v>
      </c>
      <c r="B12" s="2">
        <v>67027.99056683433</v>
      </c>
      <c r="C12" s="2">
        <v>67410.28528300289</v>
      </c>
      <c r="D12" s="12">
        <v>66851.10306958362</v>
      </c>
      <c r="E12" s="2">
        <v>67266.90306958361</v>
      </c>
      <c r="F12" s="2">
        <v>67384.70306958363</v>
      </c>
      <c r="G12" s="2">
        <v>67726.30306958364</v>
      </c>
      <c r="H12" s="2">
        <v>67747.30306958364</v>
      </c>
      <c r="I12" s="2">
        <v>67761.90306958361</v>
      </c>
      <c r="J12" s="1">
        <f t="shared" si="1"/>
        <v>14.599999999976717</v>
      </c>
      <c r="K12" s="9">
        <f t="shared" si="2"/>
        <v>0.0002155067336773683</v>
      </c>
      <c r="L12" s="1">
        <f t="shared" si="3"/>
        <v>910.7999999999884</v>
      </c>
      <c r="M12" s="6">
        <f t="shared" si="4"/>
        <v>0.013624307725363329</v>
      </c>
    </row>
    <row r="13" spans="1:13" ht="12.75">
      <c r="A13" s="24" t="s">
        <v>7</v>
      </c>
      <c r="B13" s="2">
        <v>48778.9290652284</v>
      </c>
      <c r="C13" s="2">
        <v>49594.820630090566</v>
      </c>
      <c r="D13" s="12">
        <v>50404.33388932447</v>
      </c>
      <c r="E13" s="2">
        <v>50633.93388932448</v>
      </c>
      <c r="F13" s="2">
        <v>50967.33388932447</v>
      </c>
      <c r="G13" s="2">
        <v>51281.73388932447</v>
      </c>
      <c r="H13" s="2">
        <v>51458.73388932447</v>
      </c>
      <c r="I13" s="2">
        <v>51899.13388932446</v>
      </c>
      <c r="J13" s="1">
        <f t="shared" si="1"/>
        <v>440.3999999999942</v>
      </c>
      <c r="K13" s="9">
        <f t="shared" si="2"/>
        <v>0.008558313948166509</v>
      </c>
      <c r="L13" s="1">
        <f t="shared" si="3"/>
        <v>1494.7999999999884</v>
      </c>
      <c r="M13" s="6">
        <f t="shared" si="4"/>
        <v>0.02965618002773733</v>
      </c>
    </row>
    <row r="14" spans="1:13" ht="12.75">
      <c r="A14" s="24" t="s">
        <v>8</v>
      </c>
      <c r="B14" s="2">
        <v>39479.279438428224</v>
      </c>
      <c r="C14" s="2">
        <v>41214.398438101656</v>
      </c>
      <c r="D14" s="12">
        <v>42253.83528682461</v>
      </c>
      <c r="E14" s="2">
        <v>42242.435286824606</v>
      </c>
      <c r="F14" s="2">
        <v>42260.23528682462</v>
      </c>
      <c r="G14" s="2">
        <v>42398.63528682462</v>
      </c>
      <c r="H14" s="2">
        <v>42591.63528682462</v>
      </c>
      <c r="I14" s="2">
        <v>42812.435286824606</v>
      </c>
      <c r="J14" s="1">
        <f t="shared" si="1"/>
        <v>220.79999999998836</v>
      </c>
      <c r="K14" s="9">
        <f t="shared" si="2"/>
        <v>0.0051841165175522405</v>
      </c>
      <c r="L14" s="1">
        <f t="shared" si="3"/>
        <v>558.5999999999985</v>
      </c>
      <c r="M14" s="6">
        <f t="shared" si="4"/>
        <v>0.013220101706937324</v>
      </c>
    </row>
    <row r="15" spans="1:13" ht="12.75">
      <c r="A15" s="24" t="s">
        <v>9</v>
      </c>
      <c r="B15" s="2">
        <v>34244.50907339661</v>
      </c>
      <c r="C15" s="2">
        <v>36159.46855260029</v>
      </c>
      <c r="D15" s="12">
        <v>38231.81178409953</v>
      </c>
      <c r="E15" s="2">
        <v>38647.41178409953</v>
      </c>
      <c r="F15" s="2">
        <v>38966.211784099534</v>
      </c>
      <c r="G15" s="2">
        <v>39356.01178409952</v>
      </c>
      <c r="H15" s="2">
        <v>39749.41178409953</v>
      </c>
      <c r="I15" s="2">
        <v>40416.61178409953</v>
      </c>
      <c r="J15" s="1">
        <f t="shared" si="1"/>
        <v>667.1999999999971</v>
      </c>
      <c r="K15" s="9">
        <f t="shared" si="2"/>
        <v>0.01678515404514461</v>
      </c>
      <c r="L15" s="1">
        <f t="shared" si="3"/>
        <v>2184.7999999999956</v>
      </c>
      <c r="M15" s="6">
        <f t="shared" si="4"/>
        <v>0.057146127741417835</v>
      </c>
    </row>
    <row r="16" spans="1:13" ht="19.5" customHeight="1">
      <c r="A16" s="24" t="s">
        <v>10</v>
      </c>
      <c r="B16" s="2">
        <v>32212.4124071501</v>
      </c>
      <c r="C16" s="2">
        <v>33749.36123892491</v>
      </c>
      <c r="D16" s="12">
        <v>35023.83283229165</v>
      </c>
      <c r="E16" s="2">
        <v>35163.832832291635</v>
      </c>
      <c r="F16" s="2">
        <v>35328.83283229165</v>
      </c>
      <c r="G16" s="2">
        <v>35430.832832291635</v>
      </c>
      <c r="H16" s="2">
        <v>35512.03283229165</v>
      </c>
      <c r="I16" s="2">
        <v>35532.232832291644</v>
      </c>
      <c r="J16" s="1">
        <f t="shared" si="1"/>
        <v>20.19999999999709</v>
      </c>
      <c r="K16" s="9">
        <f t="shared" si="2"/>
        <v>0.0005688212808146796</v>
      </c>
      <c r="L16" s="1">
        <f t="shared" si="3"/>
        <v>508.3999999999942</v>
      </c>
      <c r="M16" s="6">
        <f t="shared" si="4"/>
        <v>0.01451582990458012</v>
      </c>
    </row>
    <row r="17" spans="1:13" ht="12.75">
      <c r="A17" s="24" t="s">
        <v>11</v>
      </c>
      <c r="B17" s="2">
        <v>188714.06368903833</v>
      </c>
      <c r="C17" s="2">
        <v>197067.48538793394</v>
      </c>
      <c r="D17" s="12">
        <v>204955.9196550696</v>
      </c>
      <c r="E17" s="2">
        <v>206361.31965506956</v>
      </c>
      <c r="F17" s="2">
        <v>207551.51965506963</v>
      </c>
      <c r="G17" s="2">
        <v>209093.71965506958</v>
      </c>
      <c r="H17" s="2">
        <v>211731.1196550696</v>
      </c>
      <c r="I17" s="2">
        <v>213632.71965506958</v>
      </c>
      <c r="J17" s="1">
        <f t="shared" si="1"/>
        <v>1901.5999999999767</v>
      </c>
      <c r="K17" s="9">
        <f t="shared" si="2"/>
        <v>0.008981202211077267</v>
      </c>
      <c r="L17" s="1">
        <f t="shared" si="3"/>
        <v>8676.799999999988</v>
      </c>
      <c r="M17" s="6">
        <f t="shared" si="4"/>
        <v>0.04233495677803599</v>
      </c>
    </row>
    <row r="18" spans="1:13" ht="12.7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0.009699156551390144</v>
      </c>
      <c r="L18" s="1">
        <f t="shared" si="3"/>
        <v>313.7999999999993</v>
      </c>
      <c r="M18" s="6">
        <f t="shared" si="4"/>
        <v>0.027811419951433772</v>
      </c>
    </row>
    <row r="19" spans="1:13" ht="12.75">
      <c r="A19" s="24" t="s">
        <v>13</v>
      </c>
      <c r="B19" s="2">
        <v>56780.35380952831</v>
      </c>
      <c r="C19" s="2">
        <v>59480.22668390234</v>
      </c>
      <c r="D19" s="12">
        <v>62689.44958980735</v>
      </c>
      <c r="E19" s="2">
        <v>63534.04958980736</v>
      </c>
      <c r="F19" s="2">
        <v>64394.04958980736</v>
      </c>
      <c r="G19" s="2">
        <v>65391.04958980736</v>
      </c>
      <c r="H19" s="2">
        <v>65879.24958980735</v>
      </c>
      <c r="I19" s="2">
        <v>66651.24958980735</v>
      </c>
      <c r="J19" s="1">
        <f t="shared" si="1"/>
        <v>772</v>
      </c>
      <c r="K19" s="9">
        <f t="shared" si="2"/>
        <v>0.011718409131961965</v>
      </c>
      <c r="L19" s="1">
        <f t="shared" si="3"/>
        <v>3961.800000000003</v>
      </c>
      <c r="M19" s="6">
        <f t="shared" si="4"/>
        <v>0.0631972369501255</v>
      </c>
    </row>
    <row r="20" spans="1:13" ht="12.75">
      <c r="A20" s="24" t="s">
        <v>14</v>
      </c>
      <c r="B20" s="2">
        <v>138658.575877188</v>
      </c>
      <c r="C20" s="2">
        <v>144037.3012519928</v>
      </c>
      <c r="D20" s="12">
        <v>150529.60621802474</v>
      </c>
      <c r="E20" s="2">
        <v>151759.6062180247</v>
      </c>
      <c r="F20" s="2">
        <v>152887.6062180247</v>
      </c>
      <c r="G20" s="2">
        <v>154072.00621802473</v>
      </c>
      <c r="H20" s="2">
        <v>155889.6062180247</v>
      </c>
      <c r="I20" s="2">
        <v>156919.00621802473</v>
      </c>
      <c r="J20" s="1">
        <f t="shared" si="1"/>
        <v>1029.4000000000233</v>
      </c>
      <c r="K20" s="9">
        <f t="shared" si="2"/>
        <v>0.006603390854425028</v>
      </c>
      <c r="L20" s="1">
        <f t="shared" si="3"/>
        <v>6389.399999999994</v>
      </c>
      <c r="M20" s="6">
        <f t="shared" si="4"/>
        <v>0.042446135086181565</v>
      </c>
    </row>
    <row r="21" spans="1:13" ht="18.75" customHeight="1">
      <c r="A21" s="24" t="s">
        <v>15</v>
      </c>
      <c r="B21" s="2">
        <v>272092.1904898234</v>
      </c>
      <c r="C21" s="2">
        <v>270692.9903157557</v>
      </c>
      <c r="D21" s="12">
        <v>271952.9165095764</v>
      </c>
      <c r="E21" s="2">
        <v>272709.9165095764</v>
      </c>
      <c r="F21" s="2">
        <v>274115.3165095763</v>
      </c>
      <c r="G21" s="2">
        <v>276299.9165095764</v>
      </c>
      <c r="H21" s="2">
        <v>278162.1165095763</v>
      </c>
      <c r="I21" s="2">
        <v>278891.7165095763</v>
      </c>
      <c r="J21" s="1">
        <f t="shared" si="1"/>
        <v>729.5999999999767</v>
      </c>
      <c r="K21" s="9">
        <f t="shared" si="2"/>
        <v>0.0026229308618841295</v>
      </c>
      <c r="L21" s="1">
        <f t="shared" si="3"/>
        <v>6938.79999999993</v>
      </c>
      <c r="M21" s="6">
        <f t="shared" si="4"/>
        <v>0.025514710741319047</v>
      </c>
    </row>
    <row r="22" spans="1:13" ht="12.75">
      <c r="A22" s="24" t="s">
        <v>16</v>
      </c>
      <c r="B22" s="2">
        <v>79706.99524803604</v>
      </c>
      <c r="C22" s="2">
        <v>85386.454757976</v>
      </c>
      <c r="D22" s="12">
        <v>89636.62650441698</v>
      </c>
      <c r="E22" s="2">
        <v>90672.82650441698</v>
      </c>
      <c r="F22" s="2">
        <v>91903.626504417</v>
      </c>
      <c r="G22" s="2">
        <v>93210.62650441697</v>
      </c>
      <c r="H22" s="2">
        <v>94941.42650441699</v>
      </c>
      <c r="I22" s="2">
        <v>96327.42650441699</v>
      </c>
      <c r="J22" s="1">
        <f t="shared" si="1"/>
        <v>1386</v>
      </c>
      <c r="K22" s="9">
        <f t="shared" si="2"/>
        <v>0.014598474565110086</v>
      </c>
      <c r="L22" s="1">
        <f t="shared" si="3"/>
        <v>6690.800000000003</v>
      </c>
      <c r="M22" s="6">
        <f t="shared" si="4"/>
        <v>0.07464359448724125</v>
      </c>
    </row>
    <row r="23" spans="1:13" ht="12.75">
      <c r="A23" s="24" t="s">
        <v>17</v>
      </c>
      <c r="B23" s="2">
        <v>36406.64203335636</v>
      </c>
      <c r="C23" s="2">
        <v>36340.8477991912</v>
      </c>
      <c r="D23" s="12">
        <v>36698.13020228752</v>
      </c>
      <c r="E23" s="2">
        <v>36569.13020228752</v>
      </c>
      <c r="F23" s="2">
        <v>36558.33020228753</v>
      </c>
      <c r="G23" s="2">
        <v>36692.13020228752</v>
      </c>
      <c r="H23" s="2">
        <v>36691.93020228752</v>
      </c>
      <c r="I23" s="2">
        <v>36690.53020228751</v>
      </c>
      <c r="J23" s="1">
        <f t="shared" si="1"/>
        <v>-1.4000000000087311</v>
      </c>
      <c r="K23" s="9">
        <f t="shared" si="2"/>
        <v>-3.8155528812203224E-05</v>
      </c>
      <c r="L23" s="1">
        <f t="shared" si="3"/>
        <v>-7.600000000005821</v>
      </c>
      <c r="M23" s="6">
        <f t="shared" si="4"/>
        <v>-0.00020709501977656853</v>
      </c>
    </row>
    <row r="24" spans="1:13" ht="12.75">
      <c r="A24" s="24" t="s">
        <v>18</v>
      </c>
      <c r="B24" s="2">
        <v>29987.966819888672</v>
      </c>
      <c r="C24" s="2">
        <v>31267.114755879986</v>
      </c>
      <c r="D24" s="12">
        <v>32938.65310931124</v>
      </c>
      <c r="E24" s="2">
        <v>33031.85310931125</v>
      </c>
      <c r="F24" s="2">
        <v>33142.25310931124</v>
      </c>
      <c r="G24" s="2">
        <v>33282.25310931124</v>
      </c>
      <c r="H24" s="2">
        <v>33421.653109311235</v>
      </c>
      <c r="I24" s="2">
        <v>33698.053109311244</v>
      </c>
      <c r="J24" s="1">
        <f t="shared" si="1"/>
        <v>276.40000000000873</v>
      </c>
      <c r="K24" s="9">
        <f t="shared" si="2"/>
        <v>0.008270087631392595</v>
      </c>
      <c r="L24" s="1">
        <f t="shared" si="3"/>
        <v>759.4000000000015</v>
      </c>
      <c r="M24" s="6">
        <f t="shared" si="4"/>
        <v>0.023054980344212404</v>
      </c>
    </row>
    <row r="25" spans="1:13" ht="12.75">
      <c r="A25" s="24" t="s">
        <v>19</v>
      </c>
      <c r="B25" s="2">
        <v>32661.854052509818</v>
      </c>
      <c r="C25" s="2">
        <v>34631.045525185975</v>
      </c>
      <c r="D25" s="12">
        <v>35870.30533497161</v>
      </c>
      <c r="E25" s="2">
        <v>36230.1053349716</v>
      </c>
      <c r="F25" s="2">
        <v>36512.50533497161</v>
      </c>
      <c r="G25" s="2">
        <v>36979.70533497161</v>
      </c>
      <c r="H25" s="2">
        <v>37483.70533497161</v>
      </c>
      <c r="I25" s="2">
        <v>37996.50533497161</v>
      </c>
      <c r="J25" s="1">
        <f t="shared" si="1"/>
        <v>512.8000000000029</v>
      </c>
      <c r="K25" s="9">
        <f t="shared" si="2"/>
        <v>0.01368061122606174</v>
      </c>
      <c r="L25" s="1">
        <f t="shared" si="3"/>
        <v>2126.2000000000044</v>
      </c>
      <c r="M25" s="6">
        <f t="shared" si="4"/>
        <v>0.059274655739466886</v>
      </c>
    </row>
    <row r="26" spans="1:13" ht="19.5" customHeight="1">
      <c r="A26" s="24" t="s">
        <v>20</v>
      </c>
      <c r="B26" s="2">
        <v>54443.28965794323</v>
      </c>
      <c r="C26" s="2">
        <v>56885.26022286772</v>
      </c>
      <c r="D26" s="12">
        <v>58780.84527628433</v>
      </c>
      <c r="E26" s="2">
        <v>58442.645276284326</v>
      </c>
      <c r="F26" s="2">
        <v>57832.84527628434</v>
      </c>
      <c r="G26" s="2">
        <v>59418.84527628434</v>
      </c>
      <c r="H26" s="2">
        <v>60320.645276284326</v>
      </c>
      <c r="I26" s="2">
        <v>60839.84527628434</v>
      </c>
      <c r="J26" s="1">
        <f t="shared" si="1"/>
        <v>519.2000000000116</v>
      </c>
      <c r="K26" s="9">
        <f t="shared" si="2"/>
        <v>0.008607334978297064</v>
      </c>
      <c r="L26" s="1">
        <f t="shared" si="3"/>
        <v>2059.0000000000073</v>
      </c>
      <c r="M26" s="6">
        <f t="shared" si="4"/>
        <v>0.03502841768134168</v>
      </c>
    </row>
    <row r="27" spans="1:13" ht="12.7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0.011719287114296616</v>
      </c>
      <c r="L27" s="1">
        <f t="shared" si="3"/>
        <v>8211</v>
      </c>
      <c r="M27" s="6">
        <f t="shared" si="4"/>
        <v>0.06184614390066352</v>
      </c>
    </row>
    <row r="28" spans="1:13" ht="12.75">
      <c r="A28" s="24" t="s">
        <v>22</v>
      </c>
      <c r="B28" s="2">
        <v>7734.783137248224</v>
      </c>
      <c r="C28" s="2">
        <v>8136.262098914333</v>
      </c>
      <c r="D28" s="12">
        <v>8344.060044213102</v>
      </c>
      <c r="E28" s="2">
        <v>8426.6600442131</v>
      </c>
      <c r="F28" s="2">
        <v>8515.260044213102</v>
      </c>
      <c r="G28" s="2">
        <v>8639.6600442131</v>
      </c>
      <c r="H28" s="2">
        <v>8790.460044213103</v>
      </c>
      <c r="I28" s="2">
        <v>8868.6600442131</v>
      </c>
      <c r="J28" s="1">
        <f t="shared" si="1"/>
        <v>78.19999999999709</v>
      </c>
      <c r="K28" s="9">
        <f t="shared" si="2"/>
        <v>0.00889600767271303</v>
      </c>
      <c r="L28" s="1">
        <f t="shared" si="3"/>
        <v>524.5999999999985</v>
      </c>
      <c r="M28" s="6">
        <f t="shared" si="4"/>
        <v>0.06287107202252541</v>
      </c>
    </row>
    <row r="29" spans="1:13" ht="12.75">
      <c r="A29" s="24" t="s">
        <v>23</v>
      </c>
      <c r="B29" s="2">
        <v>51691.953212963555</v>
      </c>
      <c r="C29" s="2">
        <v>55576.88166692344</v>
      </c>
      <c r="D29" s="12">
        <v>58370.45155622981</v>
      </c>
      <c r="E29" s="2">
        <v>58943.05155622981</v>
      </c>
      <c r="F29" s="2">
        <v>59885.45155622982</v>
      </c>
      <c r="G29" s="2">
        <v>60804.05155622981</v>
      </c>
      <c r="H29" s="2">
        <v>61613.25155622981</v>
      </c>
      <c r="I29" s="2">
        <v>62625.25155622981</v>
      </c>
      <c r="J29" s="1">
        <f t="shared" si="1"/>
        <v>1012</v>
      </c>
      <c r="K29" s="9">
        <f t="shared" si="2"/>
        <v>0.01642503803060001</v>
      </c>
      <c r="L29" s="1">
        <f t="shared" si="3"/>
        <v>4254.799999999996</v>
      </c>
      <c r="M29" s="6">
        <f t="shared" si="4"/>
        <v>0.07289304582304341</v>
      </c>
    </row>
    <row r="30" spans="1:13" s="28" customFormat="1" ht="12.75">
      <c r="A30" s="25" t="s">
        <v>24</v>
      </c>
      <c r="B30" s="3">
        <v>70537.41126486308</v>
      </c>
      <c r="C30" s="3">
        <v>74055.27797815355</v>
      </c>
      <c r="D30" s="30">
        <v>75773</v>
      </c>
      <c r="E30" s="3">
        <v>76329</v>
      </c>
      <c r="F30" s="3">
        <v>76947.4</v>
      </c>
      <c r="G30" s="3">
        <v>76750.6</v>
      </c>
      <c r="H30" s="3">
        <v>77012.4</v>
      </c>
      <c r="I30" s="3">
        <v>77548.6</v>
      </c>
      <c r="J30" s="1">
        <f t="shared" si="1"/>
        <v>536.2000000000116</v>
      </c>
      <c r="K30" s="9">
        <f t="shared" si="2"/>
        <v>0.006962515127434175</v>
      </c>
      <c r="L30" s="1">
        <f t="shared" si="3"/>
        <v>1775.6000000000058</v>
      </c>
      <c r="M30" s="6">
        <f t="shared" si="4"/>
        <v>0.023433149010861465</v>
      </c>
    </row>
    <row r="31" spans="1:13" ht="18" customHeight="1">
      <c r="A31" s="24" t="s">
        <v>25</v>
      </c>
      <c r="B31" s="2">
        <v>43473.171133597265</v>
      </c>
      <c r="C31" s="2">
        <v>45549.59501688105</v>
      </c>
      <c r="D31" s="12">
        <v>47463.07031625916</v>
      </c>
      <c r="E31" s="2">
        <v>47975.67031625917</v>
      </c>
      <c r="F31" s="2">
        <v>48506.47031625916</v>
      </c>
      <c r="G31" s="2">
        <v>49066.870316259156</v>
      </c>
      <c r="H31" s="2">
        <v>49533.870316259156</v>
      </c>
      <c r="I31" s="2">
        <v>50034.07031625917</v>
      </c>
      <c r="J31" s="1">
        <f t="shared" si="1"/>
        <v>500.20000000001164</v>
      </c>
      <c r="K31" s="9">
        <f t="shared" si="2"/>
        <v>0.010098140864147747</v>
      </c>
      <c r="L31" s="1">
        <f t="shared" si="3"/>
        <v>2571.0000000000073</v>
      </c>
      <c r="M31" s="6">
        <f t="shared" si="4"/>
        <v>0.05416842995762274</v>
      </c>
    </row>
    <row r="32" spans="1:13" ht="12.75">
      <c r="A32" s="24" t="s">
        <v>26</v>
      </c>
      <c r="B32" s="2">
        <v>8467.124698427544</v>
      </c>
      <c r="C32" s="2">
        <v>8960.836226741221</v>
      </c>
      <c r="D32" s="12">
        <v>9111.010556901938</v>
      </c>
      <c r="E32" s="2">
        <v>9136.410556901936</v>
      </c>
      <c r="F32" s="2">
        <v>9200.810556901937</v>
      </c>
      <c r="G32" s="2">
        <v>9276.410556901936</v>
      </c>
      <c r="H32" s="2">
        <v>9376.210556901939</v>
      </c>
      <c r="I32" s="2">
        <v>9443.010556901938</v>
      </c>
      <c r="J32" s="1">
        <f t="shared" si="1"/>
        <v>66.79999999999927</v>
      </c>
      <c r="K32" s="9">
        <f t="shared" si="2"/>
        <v>0.007124413385834964</v>
      </c>
      <c r="L32" s="1">
        <f t="shared" si="3"/>
        <v>332</v>
      </c>
      <c r="M32" s="6">
        <f t="shared" si="4"/>
        <v>0.03643942655170093</v>
      </c>
    </row>
    <row r="33" spans="1:13" ht="12.75">
      <c r="A33" s="24" t="s">
        <v>27</v>
      </c>
      <c r="B33" s="2">
        <v>45410.33821059969</v>
      </c>
      <c r="C33" s="2">
        <v>47408.11380359043</v>
      </c>
      <c r="D33" s="12">
        <v>48803.85607726222</v>
      </c>
      <c r="E33" s="2">
        <v>49082.65607726222</v>
      </c>
      <c r="F33" s="2">
        <v>49521.65607726222</v>
      </c>
      <c r="G33" s="2">
        <v>49880.85607726223</v>
      </c>
      <c r="H33" s="2">
        <v>50310.85607726223</v>
      </c>
      <c r="I33" s="2">
        <v>50505.05607726223</v>
      </c>
      <c r="J33" s="1">
        <f t="shared" si="1"/>
        <v>194.1999999999971</v>
      </c>
      <c r="K33" s="9">
        <f t="shared" si="2"/>
        <v>0.0038600018990288046</v>
      </c>
      <c r="L33" s="1">
        <f t="shared" si="3"/>
        <v>1701.2000000000044</v>
      </c>
      <c r="M33" s="6">
        <f t="shared" si="4"/>
        <v>0.03485790133686989</v>
      </c>
    </row>
    <row r="34" spans="1:13" ht="12.7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v>
      </c>
      <c r="K34" s="9">
        <f t="shared" si="2"/>
        <v>0.014574427317402173</v>
      </c>
      <c r="L34" s="1">
        <f t="shared" si="3"/>
        <v>6348.999999999985</v>
      </c>
      <c r="M34" s="6">
        <f t="shared" si="4"/>
        <v>0.05013962961535184</v>
      </c>
    </row>
    <row r="35" spans="1:13" ht="12.75">
      <c r="A35" s="24" t="s">
        <v>29</v>
      </c>
      <c r="B35" s="2">
        <v>31139.137642680325</v>
      </c>
      <c r="C35" s="2">
        <v>33253.44622065127</v>
      </c>
      <c r="D35" s="12">
        <v>35544.19999625115</v>
      </c>
      <c r="E35" s="2">
        <v>35960.59999625115</v>
      </c>
      <c r="F35" s="2">
        <v>36453.99999625114</v>
      </c>
      <c r="G35" s="2">
        <v>36658.39999625115</v>
      </c>
      <c r="H35" s="2">
        <v>36958.19999625114</v>
      </c>
      <c r="I35" s="2">
        <v>37164.39999625115</v>
      </c>
      <c r="J35" s="1">
        <f t="shared" si="1"/>
        <v>206.20000000001164</v>
      </c>
      <c r="K35" s="9">
        <f t="shared" si="2"/>
        <v>0.00557927604755988</v>
      </c>
      <c r="L35" s="1">
        <f t="shared" si="3"/>
        <v>1620.2000000000044</v>
      </c>
      <c r="M35" s="6">
        <f t="shared" si="4"/>
        <v>0.04558268297418108</v>
      </c>
    </row>
    <row r="36" spans="1:13" ht="18.75" customHeight="1">
      <c r="A36" s="24" t="s">
        <v>30</v>
      </c>
      <c r="B36" s="2">
        <v>38932.54428029145</v>
      </c>
      <c r="C36" s="2">
        <v>39903.70042916974</v>
      </c>
      <c r="D36" s="12">
        <v>40768.0195642946</v>
      </c>
      <c r="E36" s="2">
        <v>40593.019564294606</v>
      </c>
      <c r="F36" s="2">
        <v>40599.2195642946</v>
      </c>
      <c r="G36" s="2">
        <v>40529.019564294606</v>
      </c>
      <c r="H36" s="2">
        <v>40835.019564294606</v>
      </c>
      <c r="I36" s="2">
        <v>41122.61956429461</v>
      </c>
      <c r="J36" s="1">
        <f t="shared" si="1"/>
        <v>287.6000000000058</v>
      </c>
      <c r="K36" s="9">
        <f t="shared" si="2"/>
        <v>0.007042974463307911</v>
      </c>
      <c r="L36" s="1">
        <f t="shared" si="3"/>
        <v>354.6000000000131</v>
      </c>
      <c r="M36" s="6">
        <f t="shared" si="4"/>
        <v>0.008697994256031473</v>
      </c>
    </row>
    <row r="37" spans="1:13" ht="12.75">
      <c r="A37" s="26" t="s">
        <v>31</v>
      </c>
      <c r="B37" s="13">
        <v>55211.989813257846</v>
      </c>
      <c r="C37" s="13">
        <v>59768.75586409497</v>
      </c>
      <c r="D37" s="14">
        <v>65062.0133757135</v>
      </c>
      <c r="E37" s="13">
        <v>65938.6133757135</v>
      </c>
      <c r="F37" s="13">
        <v>67084.81337571351</v>
      </c>
      <c r="G37" s="13">
        <v>68259.01337571349</v>
      </c>
      <c r="H37" s="13">
        <v>69309.41337571351</v>
      </c>
      <c r="I37" s="13">
        <v>70236.41337571351</v>
      </c>
      <c r="J37" s="20">
        <f t="shared" si="1"/>
        <v>927</v>
      </c>
      <c r="K37" s="21">
        <f t="shared" si="2"/>
        <v>0.013374806607796613</v>
      </c>
      <c r="L37" s="20">
        <f t="shared" si="3"/>
        <v>5174.400000000016</v>
      </c>
      <c r="M37" s="27">
        <f t="shared" si="4"/>
        <v>0.07953027783077381</v>
      </c>
    </row>
    <row r="38" spans="2:13" ht="12.75">
      <c r="B38" s="11"/>
      <c r="C38" s="11"/>
      <c r="D38" s="11"/>
      <c r="E38" s="11"/>
      <c r="F38" s="11"/>
      <c r="G38" s="11"/>
      <c r="H38" s="11"/>
      <c r="I38" s="11"/>
      <c r="J38" s="11"/>
      <c r="K38" s="11"/>
      <c r="L38" s="11"/>
      <c r="M38" s="11"/>
    </row>
    <row r="39" spans="1:9" ht="12.75">
      <c r="A39" t="s">
        <v>35</v>
      </c>
      <c r="B39" s="15"/>
      <c r="C39" s="16"/>
      <c r="D39" s="16"/>
      <c r="E39" s="16"/>
      <c r="F39" s="16"/>
      <c r="G39" s="16"/>
      <c r="H39" s="16"/>
      <c r="I39" s="16"/>
    </row>
    <row r="40" spans="1:4" ht="20.25" customHeight="1">
      <c r="A40" t="s">
        <v>44</v>
      </c>
      <c r="B40" s="11"/>
      <c r="C40" s="11"/>
      <c r="D40" s="11"/>
    </row>
    <row r="41" spans="1:4" ht="21" customHeight="1">
      <c r="A41" t="s">
        <v>36</v>
      </c>
      <c r="C41" s="11"/>
      <c r="D41" s="11"/>
    </row>
    <row r="42" ht="12.75">
      <c r="A42" t="s">
        <v>37</v>
      </c>
    </row>
    <row r="43" ht="12.75">
      <c r="A43" t="s">
        <v>38</v>
      </c>
    </row>
    <row r="44" ht="20.25" customHeight="1">
      <c r="A44" t="s">
        <v>39</v>
      </c>
    </row>
    <row r="45" ht="12.75">
      <c r="A45" t="s">
        <v>40</v>
      </c>
    </row>
  </sheetData>
  <mergeCells count="11">
    <mergeCell ref="D3:D4"/>
    <mergeCell ref="E3:E4"/>
    <mergeCell ref="A3:A4"/>
    <mergeCell ref="C3:C4"/>
    <mergeCell ref="B3:B4"/>
    <mergeCell ref="F3:F4"/>
    <mergeCell ref="G3:G4"/>
    <mergeCell ref="J3:K3"/>
    <mergeCell ref="L3:M3"/>
    <mergeCell ref="H3:H4"/>
    <mergeCell ref="I3:I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Name</dc:creator>
  <cp:keywords/>
  <dc:description/>
  <cp:lastModifiedBy>Daniel Hall</cp:lastModifiedBy>
  <cp:lastPrinted>2012-05-07T16:50:16Z</cp:lastPrinted>
  <dcterms:created xsi:type="dcterms:W3CDTF">2005-05-10T09:37:22Z</dcterms:created>
  <dcterms:modified xsi:type="dcterms:W3CDTF">2012-05-21T16:00:13Z</dcterms:modified>
  <cp:category/>
  <cp:version/>
  <cp:contentType/>
  <cp:contentStatus/>
</cp:coreProperties>
</file>