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1170" windowWidth="8910" windowHeight="6555" tabRatio="511" activeTab="0"/>
  </bookViews>
  <sheets>
    <sheet name="Table 7b" sheetId="1" r:id="rId1"/>
    <sheet name="T1 Household estimates (2)" sheetId="2" state="hidden" r:id="rId2"/>
    <sheet name="Chart1 household type (2)" sheetId="3" state="hidden" r:id="rId3"/>
  </sheets>
  <externalReferences>
    <externalReference r:id="rId6"/>
  </externalReferences>
  <definedNames>
    <definedName name="_xlnm.Print_Area" localSheetId="0">'Table 7b'!$A$1:$U$28</definedName>
    <definedName name="ProjBirths">'[1]Scratchpad'!#REF!</definedName>
  </definedNames>
  <calcPr fullCalcOnLoad="1"/>
</workbook>
</file>

<file path=xl/sharedStrings.xml><?xml version="1.0" encoding="utf-8"?>
<sst xmlns="http://schemas.openxmlformats.org/spreadsheetml/2006/main" count="175" uniqueCount="70">
  <si>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</si>
  <si>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</si>
  <si>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</si>
  <si>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</si>
  <si>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</si>
  <si>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</si>
  <si>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</si>
  <si>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</si>
  <si>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</si>
  <si>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</si>
  <si>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</si>
  <si>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</si>
  <si>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</si>
  <si>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</si>
  <si>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</si>
  <si>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</si>
  <si>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</si>
  <si>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</si>
  <si>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</si>
  <si>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</si>
  <si>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</si>
  <si>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</si>
  <si>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</si>
  <si>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</si>
  <si>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</si>
  <si>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</si>
  <si>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</si>
  <si>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</si>
  <si>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</si>
  <si>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</si>
  <si>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</si>
  <si>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</si>
  <si>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</si>
  <si>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</si>
  <si>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</si>
  <si>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</si>
  <si>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</si>
  <si>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</si>
  <si>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</si>
  <si>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</si>
  <si>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</si>
  <si>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</si>
  <si>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</si>
  <si>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</si>
  <si>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</si>
  <si>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</si>
  <si>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All ages</t>
  </si>
  <si>
    <t>0-15</t>
  </si>
  <si>
    <t>16-24</t>
  </si>
  <si>
    <t>25-34</t>
  </si>
  <si>
    <t>35-44</t>
  </si>
  <si>
    <t>45-54</t>
  </si>
  <si>
    <t>55-64</t>
  </si>
  <si>
    <t>65-74</t>
  </si>
  <si>
    <t>75-84</t>
  </si>
  <si>
    <t>85+</t>
  </si>
  <si>
    <t>N</t>
  </si>
  <si>
    <t>IN</t>
  </si>
  <si>
    <t>OUT</t>
  </si>
  <si>
    <t>NET</t>
  </si>
  <si>
    <t>Total</t>
  </si>
  <si>
    <r>
      <t>Movements between Scotland and the rest of the UK</t>
    </r>
    <r>
      <rPr>
        <vertAlign val="superscript"/>
        <sz val="10"/>
        <rFont val="Arial"/>
        <family val="2"/>
      </rPr>
      <t>1</t>
    </r>
  </si>
  <si>
    <r>
      <t>Movements between Scotland and Overseas (including asylum seekers)</t>
    </r>
    <r>
      <rPr>
        <vertAlign val="superscript"/>
        <sz val="10"/>
        <rFont val="Arial"/>
        <family val="2"/>
      </rPr>
      <t>2</t>
    </r>
  </si>
  <si>
    <t>Footnotes</t>
  </si>
  <si>
    <t>Age distribution of the mid-2011 resident population of Scotland</t>
  </si>
  <si>
    <t>1) National Health Service Central Register (NHSCR) patient movements Census Day to mid-year 2011.</t>
  </si>
  <si>
    <t>Total net migration (including asylum seekers)</t>
  </si>
  <si>
    <t>© Crown Copyright 2013</t>
  </si>
  <si>
    <t xml:space="preserve">2) Totals are based primarily on International Passenger Survey (IPS) data. However, the sample size in Scotland is too small to give an age breakdown so an age distribution is assumed using NHSCR data. </t>
  </si>
  <si>
    <t>Table 7b: Rest of UK / Overseas moves and total resident population of Scotland by age group, Census Day 2011 to mid-2011</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</si>
</sst>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 numFmtId="225" formatCode="[$-809]dd\ mmmm\ yyyy;@"/>
  </numFmts>
  <fonts count="17">
    <font>
      <sz val="10"/>
      <name val="Arial"/>
      <family val="0"/>
    </font>
    <font>
      <u val="single"/>
      <sz val="10"/>
      <color indexed="12"/>
      <name val="Arial"/>
      <family val="0"/>
    </font>
    <font>
      <b/>
      <sz val="10"/>
      <name val="Arial"/>
      <family val="0"/>
    </font>
    <font>
      <i/>
      <sz val="10"/>
      <name val="Arial"/>
      <family val="2"/>
    </font>
    <font>
      <b/>
      <i/>
      <sz val="10"/>
      <name val="Arial"/>
      <family val="2"/>
    </font>
    <font>
      <sz val="8"/>
      <name val="Arial"/>
      <family val="0"/>
    </font>
    <font>
      <u val="single"/>
      <sz val="10"/>
      <color indexed="36"/>
      <name val="Arial"/>
      <family val="0"/>
    </font>
    <font>
      <b/>
      <vertAlign val="superscript"/>
      <sz val="10"/>
      <name val="Arial"/>
      <family val="2"/>
    </font>
    <font>
      <b/>
      <sz val="15.75"/>
      <name val="Arial"/>
      <family val="2"/>
    </font>
    <font>
      <sz val="9.75"/>
      <name val="Arial"/>
      <family val="0"/>
    </font>
    <font>
      <sz val="16"/>
      <name val="Arial"/>
      <family val="2"/>
    </font>
    <font>
      <sz val="15.75"/>
      <name val="Arial"/>
      <family val="2"/>
    </font>
    <font>
      <sz val="14"/>
      <name val="Arial"/>
      <family val="2"/>
    </font>
    <font>
      <b/>
      <sz val="12"/>
      <name val="Arial"/>
      <family val="2"/>
    </font>
    <font>
      <sz val="12"/>
      <name val="Arial"/>
      <family val="0"/>
    </font>
    <font>
      <vertAlign val="superscript"/>
      <sz val="10"/>
      <name val="Arial"/>
      <family val="2"/>
    </font>
    <font>
      <b/>
      <sz val="8"/>
      <name val="Arial"/>
      <family val="2"/>
    </font>
  </fonts>
  <fills count="3">
    <fill>
      <patternFill/>
    </fill>
    <fill>
      <patternFill patternType="gray125"/>
    </fill>
    <fill>
      <patternFill patternType="solid">
        <fgColor indexed="9"/>
        <bgColor indexed="64"/>
      </patternFill>
    </fill>
  </fills>
  <borders count="15">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cellStyleXfs>
  <cellXfs count="94">
    <xf numFmtId="0" fontId="0" fillId="0" borderId="0" xfId="0" applyAlignment="1">
      <alignment/>
    </xf>
    <xf numFmtId="3" fontId="0" fillId="0" borderId="1"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2" fillId="0" borderId="0" xfId="0" applyFont="1" applyAlignment="1">
      <alignment/>
    </xf>
    <xf numFmtId="0" fontId="2" fillId="0" borderId="2" xfId="0" applyFont="1" applyBorder="1" applyAlignment="1">
      <alignment horizontal="center" wrapText="1"/>
    </xf>
    <xf numFmtId="164" fontId="3" fillId="0" borderId="0" xfId="23" applyNumberFormat="1" applyFont="1" applyBorder="1" applyAlignment="1">
      <alignment/>
    </xf>
    <xf numFmtId="0" fontId="4" fillId="0" borderId="3" xfId="0" applyFont="1" applyBorder="1" applyAlignment="1">
      <alignment horizontal="center" wrapText="1"/>
    </xf>
    <xf numFmtId="0" fontId="4" fillId="0" borderId="4" xfId="0" applyFont="1" applyBorder="1" applyAlignment="1">
      <alignment horizontal="center" wrapText="1"/>
    </xf>
    <xf numFmtId="164" fontId="3" fillId="0" borderId="5" xfId="23" applyNumberFormat="1" applyFont="1" applyBorder="1" applyAlignment="1">
      <alignment/>
    </xf>
    <xf numFmtId="0" fontId="0" fillId="0" borderId="0" xfId="0" applyBorder="1" applyAlignment="1">
      <alignment/>
    </xf>
    <xf numFmtId="3" fontId="0" fillId="0" borderId="0" xfId="0" applyNumberFormat="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0" borderId="0" xfId="0" applyNumberFormat="1" applyFont="1" applyAlignment="1">
      <alignment/>
    </xf>
    <xf numFmtId="164" fontId="0" fillId="0" borderId="0" xfId="23" applyNumberFormat="1" applyFont="1" applyAlignment="1">
      <alignment/>
    </xf>
    <xf numFmtId="3" fontId="2" fillId="0" borderId="9" xfId="0" applyNumberFormat="1" applyFont="1" applyBorder="1" applyAlignment="1">
      <alignment/>
    </xf>
    <xf numFmtId="3" fontId="2" fillId="0" borderId="10" xfId="0" applyNumberFormat="1" applyFont="1" applyBorder="1" applyAlignment="1">
      <alignment/>
    </xf>
    <xf numFmtId="164" fontId="4" fillId="0" borderId="11" xfId="23" applyNumberFormat="1" applyFont="1" applyBorder="1" applyAlignment="1">
      <alignment/>
    </xf>
    <xf numFmtId="3" fontId="0" fillId="0" borderId="12" xfId="0" applyNumberFormat="1" applyFont="1" applyBorder="1" applyAlignment="1">
      <alignment/>
    </xf>
    <xf numFmtId="164" fontId="3" fillId="0" borderId="13" xfId="23" applyNumberFormat="1" applyFont="1" applyBorder="1" applyAlignment="1">
      <alignment/>
    </xf>
    <xf numFmtId="0" fontId="2" fillId="0" borderId="11" xfId="0" applyFont="1" applyBorder="1" applyAlignment="1">
      <alignment/>
    </xf>
    <xf numFmtId="164" fontId="4" fillId="0" borderId="9" xfId="23" applyNumberFormat="1" applyFont="1" applyBorder="1" applyAlignment="1">
      <alignment/>
    </xf>
    <xf numFmtId="0" fontId="0" fillId="0" borderId="5" xfId="0" applyBorder="1" applyAlignment="1">
      <alignment/>
    </xf>
    <xf numFmtId="0" fontId="0" fillId="0" borderId="5" xfId="0" applyFont="1" applyBorder="1" applyAlignment="1">
      <alignment/>
    </xf>
    <xf numFmtId="0" fontId="0" fillId="0" borderId="13" xfId="0" applyBorder="1" applyAlignment="1">
      <alignment/>
    </xf>
    <xf numFmtId="164" fontId="3" fillId="0" borderId="7" xfId="23" applyNumberFormat="1" applyFont="1" applyBorder="1" applyAlignment="1">
      <alignment/>
    </xf>
    <xf numFmtId="0" fontId="0" fillId="0" borderId="0" xfId="0" applyFont="1" applyAlignment="1">
      <alignment/>
    </xf>
    <xf numFmtId="3" fontId="2" fillId="0" borderId="14" xfId="0" applyNumberFormat="1" applyFont="1" applyBorder="1" applyAlignment="1">
      <alignment/>
    </xf>
    <xf numFmtId="3" fontId="0" fillId="0" borderId="6" xfId="0" applyNumberFormat="1" applyFont="1" applyBorder="1" applyAlignment="1">
      <alignment/>
    </xf>
    <xf numFmtId="0" fontId="0" fillId="2" borderId="0" xfId="0" applyFont="1" applyFill="1" applyAlignment="1">
      <alignment/>
    </xf>
    <xf numFmtId="3" fontId="1" fillId="2" borderId="0" xfId="20" applyNumberFormat="1" applyFill="1" applyBorder="1" applyAlignment="1">
      <alignment horizontal="left"/>
    </xf>
    <xf numFmtId="0" fontId="0" fillId="2" borderId="0" xfId="0" applyFont="1" applyFill="1" applyAlignment="1">
      <alignment/>
    </xf>
    <xf numFmtId="3" fontId="0" fillId="2" borderId="0" xfId="0" applyNumberFormat="1" applyFont="1" applyFill="1" applyAlignment="1">
      <alignment/>
    </xf>
    <xf numFmtId="0" fontId="0" fillId="2" borderId="0" xfId="0" applyFont="1" applyFill="1" applyBorder="1" applyAlignment="1">
      <alignment/>
    </xf>
    <xf numFmtId="0" fontId="0" fillId="2" borderId="0" xfId="0" applyFill="1" applyAlignment="1">
      <alignment/>
    </xf>
    <xf numFmtId="0" fontId="13" fillId="2" borderId="0" xfId="22" applyFont="1" applyFill="1" applyBorder="1" applyAlignment="1">
      <alignment horizontal="left"/>
      <protection/>
    </xf>
    <xf numFmtId="0" fontId="0" fillId="2" borderId="0" xfId="0" applyFill="1" applyBorder="1" applyAlignment="1">
      <alignment/>
    </xf>
    <xf numFmtId="0" fontId="14" fillId="2" borderId="0" xfId="0" applyFont="1" applyFill="1" applyAlignment="1">
      <alignment/>
    </xf>
    <xf numFmtId="0" fontId="0" fillId="2" borderId="5" xfId="0" applyFont="1" applyFill="1" applyBorder="1" applyAlignment="1">
      <alignment/>
    </xf>
    <xf numFmtId="0" fontId="0" fillId="2" borderId="0" xfId="0" applyFont="1" applyFill="1" applyBorder="1" applyAlignment="1">
      <alignment horizontal="right"/>
    </xf>
    <xf numFmtId="0" fontId="0" fillId="2" borderId="5" xfId="0" applyFont="1" applyFill="1" applyBorder="1" applyAlignment="1">
      <alignment horizontal="right"/>
    </xf>
    <xf numFmtId="0" fontId="0" fillId="2" borderId="1" xfId="0" applyFont="1" applyFill="1" applyBorder="1" applyAlignment="1">
      <alignment horizontal="right"/>
    </xf>
    <xf numFmtId="0" fontId="0" fillId="2" borderId="1" xfId="0" applyFont="1" applyFill="1" applyBorder="1" applyAlignment="1">
      <alignment horizontal="right"/>
    </xf>
    <xf numFmtId="0" fontId="0" fillId="2" borderId="5" xfId="0" applyFont="1" applyFill="1" applyBorder="1" applyAlignment="1">
      <alignment horizontal="right"/>
    </xf>
    <xf numFmtId="0" fontId="0" fillId="2" borderId="0" xfId="0" applyFont="1" applyFill="1" applyAlignment="1">
      <alignment horizontal="right"/>
    </xf>
    <xf numFmtId="3" fontId="0" fillId="2" borderId="0" xfId="0" applyNumberFormat="1" applyFont="1" applyFill="1" applyBorder="1" applyAlignment="1">
      <alignment/>
    </xf>
    <xf numFmtId="3" fontId="0" fillId="2" borderId="5" xfId="0" applyNumberFormat="1" applyFont="1" applyFill="1" applyBorder="1" applyAlignment="1">
      <alignment/>
    </xf>
    <xf numFmtId="3" fontId="0" fillId="2" borderId="1" xfId="0" applyNumberFormat="1" applyFont="1" applyFill="1" applyBorder="1" applyAlignment="1">
      <alignment/>
    </xf>
    <xf numFmtId="3" fontId="0" fillId="2" borderId="1" xfId="0" applyNumberFormat="1" applyFont="1" applyFill="1" applyBorder="1" applyAlignment="1">
      <alignment/>
    </xf>
    <xf numFmtId="3" fontId="0" fillId="2" borderId="5" xfId="0" applyNumberFormat="1" applyFont="1" applyFill="1" applyBorder="1" applyAlignment="1">
      <alignment/>
    </xf>
    <xf numFmtId="3" fontId="0" fillId="2" borderId="0" xfId="0" applyNumberFormat="1" applyFont="1" applyFill="1" applyBorder="1" applyAlignment="1">
      <alignment/>
    </xf>
    <xf numFmtId="3" fontId="0" fillId="2" borderId="0" xfId="0" applyNumberFormat="1" applyFont="1" applyFill="1" applyAlignment="1">
      <alignment/>
    </xf>
    <xf numFmtId="3" fontId="0" fillId="2" borderId="0" xfId="0" applyNumberFormat="1" applyFill="1" applyAlignment="1">
      <alignment/>
    </xf>
    <xf numFmtId="3" fontId="0" fillId="2" borderId="0" xfId="0" applyNumberFormat="1" applyFont="1" applyFill="1" applyBorder="1" applyAlignment="1">
      <alignment horizontal="right"/>
    </xf>
    <xf numFmtId="3" fontId="0" fillId="2" borderId="5" xfId="0" applyNumberFormat="1" applyFont="1" applyFill="1" applyBorder="1" applyAlignment="1">
      <alignment horizontal="right"/>
    </xf>
    <xf numFmtId="3" fontId="0" fillId="2" borderId="1" xfId="0" applyNumberFormat="1" applyFont="1" applyFill="1" applyBorder="1" applyAlignment="1">
      <alignment horizontal="right"/>
    </xf>
    <xf numFmtId="3" fontId="0" fillId="2" borderId="1" xfId="0" applyNumberFormat="1" applyFont="1" applyFill="1" applyBorder="1" applyAlignment="1">
      <alignment horizontal="right"/>
    </xf>
    <xf numFmtId="3" fontId="0" fillId="2" borderId="5" xfId="0" applyNumberFormat="1" applyFont="1" applyFill="1" applyBorder="1" applyAlignment="1">
      <alignment horizontal="right"/>
    </xf>
    <xf numFmtId="3" fontId="0" fillId="2" borderId="0" xfId="0" applyNumberFormat="1" applyFont="1" applyFill="1" applyAlignment="1">
      <alignment horizontal="right"/>
    </xf>
    <xf numFmtId="0" fontId="0" fillId="2" borderId="0" xfId="0" applyFont="1" applyFill="1" applyBorder="1" applyAlignment="1">
      <alignment/>
    </xf>
    <xf numFmtId="0" fontId="0" fillId="2" borderId="9" xfId="0" applyFont="1" applyFill="1" applyBorder="1" applyAlignment="1">
      <alignment horizontal="right"/>
    </xf>
    <xf numFmtId="0" fontId="16" fillId="2" borderId="0" xfId="0" applyFont="1" applyFill="1" applyBorder="1" applyAlignment="1">
      <alignment/>
    </xf>
    <xf numFmtId="3" fontId="14" fillId="2" borderId="0" xfId="0" applyNumberFormat="1" applyFont="1" applyFill="1" applyBorder="1" applyAlignment="1">
      <alignment/>
    </xf>
    <xf numFmtId="3" fontId="14" fillId="2" borderId="0" xfId="0" applyNumberFormat="1" applyFont="1" applyFill="1" applyBorder="1" applyAlignment="1">
      <alignment horizontal="right"/>
    </xf>
    <xf numFmtId="0" fontId="14" fillId="2" borderId="0" xfId="0" applyFont="1" applyFill="1" applyAlignment="1">
      <alignment vertical="center"/>
    </xf>
    <xf numFmtId="0" fontId="0" fillId="2" borderId="0" xfId="0" applyFill="1" applyBorder="1" applyAlignment="1">
      <alignment/>
    </xf>
    <xf numFmtId="1" fontId="0" fillId="2" borderId="0" xfId="0" applyNumberFormat="1" applyFill="1" applyBorder="1" applyAlignment="1">
      <alignment/>
    </xf>
    <xf numFmtId="0" fontId="13" fillId="2" borderId="0" xfId="22" applyFont="1" applyFill="1" applyBorder="1" applyAlignment="1">
      <alignment horizontal="left"/>
      <protection/>
    </xf>
    <xf numFmtId="0" fontId="5" fillId="2" borderId="0" xfId="0" applyFont="1" applyFill="1" applyAlignment="1">
      <alignment horizontal="left"/>
    </xf>
    <xf numFmtId="3" fontId="1" fillId="2" borderId="0" xfId="20" applyNumberFormat="1" applyFill="1" applyBorder="1" applyAlignment="1">
      <alignment horizontal="left"/>
    </xf>
    <xf numFmtId="3" fontId="5" fillId="2" borderId="0" xfId="21" applyNumberFormat="1" applyFont="1" applyFill="1" applyAlignment="1">
      <alignment horizontal="left"/>
      <protection/>
    </xf>
    <xf numFmtId="0" fontId="5" fillId="2" borderId="0" xfId="0" applyFont="1" applyFill="1" applyAlignment="1">
      <alignment wrapText="1"/>
    </xf>
    <xf numFmtId="0" fontId="0" fillId="2" borderId="12" xfId="0" applyFont="1" applyFill="1" applyBorder="1" applyAlignment="1">
      <alignment horizontal="center"/>
    </xf>
    <xf numFmtId="0" fontId="0" fillId="2" borderId="13" xfId="0" applyFont="1" applyFill="1" applyBorder="1" applyAlignment="1">
      <alignment horizontal="center"/>
    </xf>
    <xf numFmtId="0" fontId="0" fillId="2" borderId="7" xfId="0" applyFont="1" applyFill="1" applyBorder="1" applyAlignment="1">
      <alignment horizontal="center"/>
    </xf>
    <xf numFmtId="0" fontId="0" fillId="2" borderId="0" xfId="0" applyFont="1" applyFill="1" applyBorder="1" applyAlignment="1">
      <alignment/>
    </xf>
    <xf numFmtId="0" fontId="0" fillId="2" borderId="12" xfId="0" applyFont="1" applyFill="1" applyBorder="1" applyAlignment="1">
      <alignment horizontal="center"/>
    </xf>
    <xf numFmtId="0" fontId="0" fillId="2" borderId="13" xfId="0" applyFont="1" applyFill="1" applyBorder="1" applyAlignment="1">
      <alignment horizontal="center"/>
    </xf>
    <xf numFmtId="0" fontId="0" fillId="2" borderId="0" xfId="0" applyFont="1" applyFill="1" applyAlignment="1">
      <alignment/>
    </xf>
    <xf numFmtId="0" fontId="14" fillId="2" borderId="13" xfId="0" applyFont="1" applyFill="1" applyBorder="1" applyAlignment="1">
      <alignment horizontal="center"/>
    </xf>
    <xf numFmtId="0" fontId="0" fillId="2" borderId="0" xfId="0" applyFont="1" applyFill="1" applyBorder="1" applyAlignment="1">
      <alignment horizontal="center"/>
    </xf>
    <xf numFmtId="0" fontId="2" fillId="0" borderId="14" xfId="0" applyNumberFormat="1" applyFont="1" applyBorder="1" applyAlignment="1">
      <alignment horizontal="right" vertical="center"/>
    </xf>
    <xf numFmtId="0" fontId="2" fillId="0" borderId="8" xfId="0" applyNumberFormat="1" applyFont="1" applyBorder="1" applyAlignment="1">
      <alignment horizontal="right" vertical="center"/>
    </xf>
    <xf numFmtId="0" fontId="2" fillId="0" borderId="9" xfId="0" applyNumberFormat="1" applyFont="1" applyBorder="1" applyAlignment="1">
      <alignment horizontal="right" vertical="center"/>
    </xf>
    <xf numFmtId="0" fontId="2" fillId="0" borderId="7" xfId="0" applyNumberFormat="1" applyFont="1" applyBorder="1" applyAlignment="1">
      <alignment horizontal="right" vertical="center"/>
    </xf>
    <xf numFmtId="0" fontId="2" fillId="0" borderId="9"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10" xfId="0" applyNumberFormat="1" applyFont="1" applyBorder="1" applyAlignment="1">
      <alignment horizontal="right" vertical="center"/>
    </xf>
    <xf numFmtId="0" fontId="2" fillId="0" borderId="12" xfId="0" applyNumberFormat="1" applyFont="1" applyBorder="1" applyAlignment="1">
      <alignment horizontal="right"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TABLE2" xfId="21"/>
    <cellStyle name="Normal_TABLE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4425"/>
          <c:w val="0.724"/>
          <c:h val="0.83425"/>
        </c:manualLayout>
      </c:layout>
      <c:areaChart>
        <c:grouping val="stacked"/>
        <c:varyColors val="0"/>
        <c:ser>
          <c:idx val="0"/>
          <c:order val="0"/>
          <c:tx>
            <c:strRef>
              <c:f>#REF!</c:f>
              <c:strCache>
                <c:ptCount val="1"/>
                <c:pt idx="0">
                  <c:v>#REF!</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2"/>
          <c:order val="2"/>
          <c:tx>
            <c:strRef>
              <c:f>#REF!</c:f>
              <c:strCache>
                <c:ptCount val="1"/>
                <c:pt idx="0">
                  <c:v>#REF!</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3"/>
          <c:order val="3"/>
          <c:tx>
            <c:strRef>
              <c:f>#REF!</c:f>
              <c:strCache>
                <c:ptCount val="1"/>
                <c:pt idx="0">
                  <c:v>#REF!</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4"/>
          <c:order val="4"/>
          <c:tx>
            <c:strRef>
              <c:f>#REF!</c:f>
              <c:strCache>
                <c:ptCount val="1"/>
                <c:pt idx="0">
                  <c:v>#REF!</c:v>
                </c:pt>
              </c:strCache>
            </c:strRef>
          </c:tx>
          <c:spPr>
            <a:solidFill>
              <a:srgbClr val="333399"/>
            </a:solidFill>
          </c:spPr>
          <c:extLst>
            <c:ext xmlns:c14="http://schemas.microsoft.com/office/drawing/2007/8/2/chart" uri="{6F2FDCE9-48DA-4B69-8628-5D25D57E5C99}">
              <c14:invertSolidFillFmt>
                <c14:spPr>
                  <a:solidFill>
                    <a:srgbClr val="FF0000"/>
                  </a:solidFill>
                </c14:spPr>
              </c14:invertSolidFillFmt>
            </c:ext>
          </c:extLst>
          <c:cat>
            <c:strRef>
              <c:f>#REF!</c:f>
              <c:strCache>
                <c:ptCount val="1"/>
                <c:pt idx="0">
                  <c:v>1</c:v>
                </c:pt>
              </c:strCache>
            </c:strRef>
          </c:cat>
          <c:val>
            <c:numRef>
              <c:f>#REF!</c:f>
              <c:numCache>
                <c:ptCount val="1"/>
                <c:pt idx="0">
                  <c:v>1</c:v>
                </c:pt>
              </c:numCache>
            </c:numRef>
          </c:val>
        </c:ser>
        <c:axId val="59270515"/>
        <c:axId val="63672588"/>
      </c:areaChart>
      <c:catAx>
        <c:axId val="59270515"/>
        <c:scaling>
          <c:orientation val="minMax"/>
        </c:scaling>
        <c:axPos val="b"/>
        <c:title>
          <c:tx>
            <c:rich>
              <a:bodyPr vert="horz" rot="0" anchor="ctr"/>
              <a:lstStyle/>
              <a:p>
                <a:pPr algn="ctr">
                  <a:defRPr/>
                </a:pPr>
                <a:r>
                  <a:rPr lang="en-US" cap="none" sz="15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63672588"/>
        <c:crosses val="autoZero"/>
        <c:auto val="1"/>
        <c:lblOffset val="100"/>
        <c:noMultiLvlLbl val="0"/>
      </c:catAx>
      <c:valAx>
        <c:axId val="63672588"/>
        <c:scaling>
          <c:orientation val="minMax"/>
        </c:scaling>
        <c:axPos val="l"/>
        <c:title>
          <c:tx>
            <c:rich>
              <a:bodyPr vert="horz" rot="-5400000" anchor="ctr"/>
              <a:lstStyle/>
              <a:p>
                <a:pPr algn="ctr">
                  <a:defRPr/>
                </a:pPr>
                <a:r>
                  <a:rPr lang="en-US" cap="none" sz="1575" b="1" i="0" u="none" baseline="0">
                    <a:latin typeface="Arial"/>
                    <a:ea typeface="Arial"/>
                    <a:cs typeface="Arial"/>
                  </a:rPr>
                  <a:t>Number of households</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59270515"/>
        <c:crossesAt val="1"/>
        <c:crossBetween val="midCat"/>
        <c:dispUnits/>
      </c:valAx>
      <c:spPr>
        <a:solidFill>
          <a:srgbClr val="FFFFFF"/>
        </a:solidFill>
        <a:ln w="12700">
          <a:solidFill/>
        </a:ln>
      </c:spPr>
    </c:plotArea>
    <c:legend>
      <c:legendPos val="r"/>
      <c:layout>
        <c:manualLayout>
          <c:xMode val="edge"/>
          <c:yMode val="edge"/>
          <c:x val="0.83675"/>
          <c:y val="0.334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0.91575</cdr:y>
    </cdr:from>
    <cdr:to>
      <cdr:x>0.661</cdr:x>
      <cdr:y>0.9955</cdr:y>
    </cdr:to>
    <cdr:sp>
      <cdr:nvSpPr>
        <cdr:cNvPr id="1" name="TextBox 1"/>
        <cdr:cNvSpPr txBox="1">
          <a:spLocks noChangeArrowheads="1"/>
        </cdr:cNvSpPr>
      </cdr:nvSpPr>
      <cdr:spPr>
        <a:xfrm>
          <a:off x="0" y="5229225"/>
          <a:ext cx="6153150" cy="4572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Sources: 1981: Census. 1991: Census and mid-year population estimates
               1999-2005: Scottish Household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nsusoutput2\wtsa\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P158"/>
  <sheetViews>
    <sheetView tabSelected="1" workbookViewId="0" topLeftCell="A1">
      <selection activeCell="A2" sqref="A2"/>
    </sheetView>
  </sheetViews>
  <sheetFormatPr defaultColWidth="9.140625" defaultRowHeight="12.75"/>
  <cols>
    <col min="1" max="1" width="11.28125" style="36" customWidth="1"/>
    <col min="2" max="2" width="10.28125" style="36" customWidth="1"/>
    <col min="3" max="3" width="5.28125" style="36" customWidth="1"/>
    <col min="4" max="4" width="10.28125" style="36" customWidth="1"/>
    <col min="5" max="5" width="6.140625" style="36" bestFit="1" customWidth="1"/>
    <col min="6" max="6" width="10.28125" style="36" customWidth="1"/>
    <col min="7" max="7" width="5.140625" style="36" customWidth="1"/>
    <col min="8" max="8" width="10.28125" style="36" customWidth="1"/>
    <col min="9" max="9" width="4.8515625" style="36" customWidth="1"/>
    <col min="10" max="10" width="10.28125" style="36" customWidth="1"/>
    <col min="11" max="11" width="5.00390625" style="36" customWidth="1"/>
    <col min="12" max="12" width="10.28125" style="36" customWidth="1"/>
    <col min="13" max="13" width="5.28125" style="36" customWidth="1"/>
    <col min="14" max="14" width="10.28125" style="36" customWidth="1"/>
    <col min="15" max="15" width="5.28125" style="36" customWidth="1"/>
    <col min="16" max="16" width="10.28125" style="36" customWidth="1"/>
    <col min="17" max="17" width="5.28125" style="36" customWidth="1"/>
    <col min="18" max="18" width="10.28125" style="36" customWidth="1"/>
    <col min="19" max="19" width="5.7109375" style="36" customWidth="1"/>
    <col min="20" max="20" width="12.421875" style="36" customWidth="1"/>
    <col min="21" max="21" width="5.421875" style="36" customWidth="1"/>
    <col min="22" max="16384" width="9.140625" style="36" customWidth="1"/>
  </cols>
  <sheetData>
    <row r="1" spans="1:21" ht="15.75">
      <c r="A1" s="69" t="s">
        <v>69</v>
      </c>
      <c r="B1" s="69"/>
      <c r="C1" s="69"/>
      <c r="D1" s="69"/>
      <c r="E1" s="69"/>
      <c r="F1" s="69"/>
      <c r="G1" s="69"/>
      <c r="H1" s="69"/>
      <c r="I1" s="69"/>
      <c r="J1" s="69"/>
      <c r="K1" s="69"/>
      <c r="L1" s="69"/>
      <c r="M1" s="69"/>
      <c r="N1" s="69"/>
      <c r="O1" s="69"/>
      <c r="P1" s="69"/>
      <c r="Q1" s="69"/>
      <c r="R1" s="38"/>
      <c r="S1" s="38"/>
      <c r="T1" s="71"/>
      <c r="U1" s="71"/>
    </row>
    <row r="2" spans="1:21" s="38" customFormat="1" ht="15.75">
      <c r="A2" s="37"/>
      <c r="B2" s="37"/>
      <c r="C2" s="37"/>
      <c r="D2" s="37"/>
      <c r="E2" s="37"/>
      <c r="F2" s="37"/>
      <c r="G2" s="37"/>
      <c r="H2" s="37"/>
      <c r="I2" s="37"/>
      <c r="J2" s="37"/>
      <c r="K2" s="37"/>
      <c r="L2" s="37"/>
      <c r="M2" s="37"/>
      <c r="N2" s="37"/>
      <c r="O2" s="37"/>
      <c r="P2" s="37"/>
      <c r="Q2" s="37"/>
      <c r="T2" s="32"/>
      <c r="U2" s="32"/>
    </row>
    <row r="3" spans="1:21" ht="21.75" customHeight="1">
      <c r="A3" s="80" t="s">
        <v>61</v>
      </c>
      <c r="B3" s="80"/>
      <c r="C3" s="80"/>
      <c r="D3" s="80"/>
      <c r="E3" s="80"/>
      <c r="F3" s="80"/>
      <c r="G3" s="31"/>
      <c r="H3" s="31"/>
      <c r="I3" s="31"/>
      <c r="J3" s="31"/>
      <c r="K3" s="31"/>
      <c r="L3" s="31"/>
      <c r="M3" s="31"/>
      <c r="N3" s="31"/>
      <c r="O3" s="39"/>
      <c r="P3" s="39"/>
      <c r="Q3" s="39"/>
      <c r="R3" s="39"/>
      <c r="S3" s="39"/>
      <c r="T3" s="39"/>
      <c r="U3" s="39"/>
    </row>
    <row r="4" spans="1:21" ht="15">
      <c r="A4" s="40"/>
      <c r="B4" s="78" t="s">
        <v>47</v>
      </c>
      <c r="C4" s="79"/>
      <c r="D4" s="78" t="s">
        <v>48</v>
      </c>
      <c r="E4" s="79"/>
      <c r="F4" s="78" t="s">
        <v>49</v>
      </c>
      <c r="G4" s="79"/>
      <c r="H4" s="78" t="s">
        <v>50</v>
      </c>
      <c r="I4" s="79"/>
      <c r="J4" s="78" t="s">
        <v>51</v>
      </c>
      <c r="K4" s="79"/>
      <c r="L4" s="78" t="s">
        <v>52</v>
      </c>
      <c r="M4" s="79"/>
      <c r="N4" s="78" t="s">
        <v>53</v>
      </c>
      <c r="O4" s="81"/>
      <c r="P4" s="74" t="s">
        <v>54</v>
      </c>
      <c r="Q4" s="75"/>
      <c r="R4" s="74" t="s">
        <v>55</v>
      </c>
      <c r="S4" s="75"/>
      <c r="T4" s="76" t="s">
        <v>46</v>
      </c>
      <c r="U4" s="76"/>
    </row>
    <row r="5" spans="1:21" ht="12.75">
      <c r="A5" s="40"/>
      <c r="B5" s="41" t="s">
        <v>56</v>
      </c>
      <c r="C5" s="42" t="s">
        <v>33</v>
      </c>
      <c r="D5" s="43" t="s">
        <v>56</v>
      </c>
      <c r="E5" s="42" t="s">
        <v>33</v>
      </c>
      <c r="F5" s="43" t="s">
        <v>56</v>
      </c>
      <c r="G5" s="42" t="s">
        <v>33</v>
      </c>
      <c r="H5" s="43" t="s">
        <v>56</v>
      </c>
      <c r="I5" s="42" t="s">
        <v>33</v>
      </c>
      <c r="J5" s="43" t="s">
        <v>56</v>
      </c>
      <c r="K5" s="42" t="s">
        <v>33</v>
      </c>
      <c r="L5" s="43" t="s">
        <v>56</v>
      </c>
      <c r="M5" s="42" t="s">
        <v>33</v>
      </c>
      <c r="N5" s="43" t="s">
        <v>56</v>
      </c>
      <c r="O5" s="42" t="s">
        <v>33</v>
      </c>
      <c r="P5" s="44" t="s">
        <v>56</v>
      </c>
      <c r="Q5" s="45" t="s">
        <v>33</v>
      </c>
      <c r="R5" s="44" t="s">
        <v>56</v>
      </c>
      <c r="S5" s="45" t="s">
        <v>33</v>
      </c>
      <c r="T5" s="46" t="s">
        <v>56</v>
      </c>
      <c r="U5" s="46" t="s">
        <v>33</v>
      </c>
    </row>
    <row r="6" spans="1:22" ht="12.75">
      <c r="A6" s="40" t="s">
        <v>57</v>
      </c>
      <c r="B6" s="47">
        <v>1625</v>
      </c>
      <c r="C6" s="48">
        <v>15.454113171659534</v>
      </c>
      <c r="D6" s="49">
        <v>1798</v>
      </c>
      <c r="E6" s="48">
        <v>17.099381835473135</v>
      </c>
      <c r="F6" s="49">
        <v>2710</v>
      </c>
      <c r="G6" s="48">
        <v>25.77270565858298</v>
      </c>
      <c r="H6" s="49">
        <v>1718</v>
      </c>
      <c r="I6" s="48">
        <v>16.338563956252973</v>
      </c>
      <c r="J6" s="49">
        <v>1177</v>
      </c>
      <c r="K6" s="48">
        <v>11.193533048026628</v>
      </c>
      <c r="L6" s="49">
        <v>845</v>
      </c>
      <c r="M6" s="48">
        <v>8.036138849262958</v>
      </c>
      <c r="N6" s="49">
        <v>368</v>
      </c>
      <c r="O6" s="48">
        <v>3.4997622444127434</v>
      </c>
      <c r="P6" s="50">
        <v>178</v>
      </c>
      <c r="Q6" s="51">
        <v>1.6928197812648598</v>
      </c>
      <c r="R6" s="50">
        <v>96</v>
      </c>
      <c r="S6" s="51">
        <v>0.912981455064194</v>
      </c>
      <c r="T6" s="50">
        <v>10515</v>
      </c>
      <c r="U6" s="52">
        <v>100</v>
      </c>
      <c r="V6" s="38"/>
    </row>
    <row r="7" spans="1:22" ht="12.75">
      <c r="A7" s="40" t="s">
        <v>58</v>
      </c>
      <c r="B7" s="47">
        <v>1652</v>
      </c>
      <c r="C7" s="48">
        <v>13.041762058893186</v>
      </c>
      <c r="D7" s="47">
        <v>2758</v>
      </c>
      <c r="E7" s="48">
        <v>21.773111233914896</v>
      </c>
      <c r="F7" s="47">
        <v>3232</v>
      </c>
      <c r="G7" s="48">
        <v>25.515118023209915</v>
      </c>
      <c r="H7" s="47">
        <v>1884</v>
      </c>
      <c r="I7" s="48">
        <v>14.873292808083999</v>
      </c>
      <c r="J7" s="47">
        <v>1328</v>
      </c>
      <c r="K7" s="48">
        <v>10.483934633299123</v>
      </c>
      <c r="L7" s="47">
        <v>1011</v>
      </c>
      <c r="M7" s="48">
        <v>7.981368911344439</v>
      </c>
      <c r="N7" s="47">
        <v>519</v>
      </c>
      <c r="O7" s="48">
        <v>4.097260598405305</v>
      </c>
      <c r="P7" s="52">
        <v>187</v>
      </c>
      <c r="Q7" s="51">
        <v>1.4762769400805242</v>
      </c>
      <c r="R7" s="52">
        <v>96</v>
      </c>
      <c r="S7" s="51">
        <v>0.7578747927686114</v>
      </c>
      <c r="T7" s="52">
        <v>12667</v>
      </c>
      <c r="U7" s="52">
        <v>100</v>
      </c>
      <c r="V7" s="38"/>
    </row>
    <row r="8" spans="1:22" ht="12.75">
      <c r="A8" s="40" t="s">
        <v>59</v>
      </c>
      <c r="B8" s="49">
        <v>-27</v>
      </c>
      <c r="C8" s="48"/>
      <c r="D8" s="49">
        <v>-960</v>
      </c>
      <c r="E8" s="48"/>
      <c r="F8" s="49">
        <v>-522</v>
      </c>
      <c r="G8" s="48"/>
      <c r="H8" s="49">
        <v>-166</v>
      </c>
      <c r="I8" s="48"/>
      <c r="J8" s="49">
        <v>-151</v>
      </c>
      <c r="K8" s="48"/>
      <c r="L8" s="49">
        <v>-166</v>
      </c>
      <c r="M8" s="48"/>
      <c r="N8" s="49">
        <v>-151</v>
      </c>
      <c r="O8" s="48"/>
      <c r="P8" s="50">
        <v>-9</v>
      </c>
      <c r="Q8" s="51"/>
      <c r="R8" s="50">
        <v>0</v>
      </c>
      <c r="S8" s="51"/>
      <c r="T8" s="50">
        <v>-2152</v>
      </c>
      <c r="U8" s="53"/>
      <c r="V8" s="54"/>
    </row>
    <row r="9" spans="1:21" ht="24.75" customHeight="1">
      <c r="A9" s="80" t="s">
        <v>62</v>
      </c>
      <c r="B9" s="80"/>
      <c r="C9" s="80"/>
      <c r="D9" s="80"/>
      <c r="E9" s="80"/>
      <c r="F9" s="80"/>
      <c r="G9" s="80"/>
      <c r="H9" s="80"/>
      <c r="I9" s="31"/>
      <c r="J9" s="31"/>
      <c r="K9" s="31"/>
      <c r="L9" s="31"/>
      <c r="M9" s="31"/>
      <c r="N9" s="31"/>
      <c r="O9" s="31"/>
      <c r="P9" s="33"/>
      <c r="Q9" s="33"/>
      <c r="R9" s="33"/>
      <c r="S9" s="33"/>
      <c r="T9" s="33"/>
      <c r="U9" s="33"/>
    </row>
    <row r="10" spans="1:21" ht="12.75">
      <c r="A10" s="31"/>
      <c r="B10" s="78" t="s">
        <v>47</v>
      </c>
      <c r="C10" s="79"/>
      <c r="D10" s="78" t="s">
        <v>48</v>
      </c>
      <c r="E10" s="79"/>
      <c r="F10" s="78" t="s">
        <v>49</v>
      </c>
      <c r="G10" s="79"/>
      <c r="H10" s="78" t="s">
        <v>50</v>
      </c>
      <c r="I10" s="79"/>
      <c r="J10" s="78" t="s">
        <v>51</v>
      </c>
      <c r="K10" s="79"/>
      <c r="L10" s="78" t="s">
        <v>52</v>
      </c>
      <c r="M10" s="79"/>
      <c r="N10" s="78" t="s">
        <v>53</v>
      </c>
      <c r="O10" s="79"/>
      <c r="P10" s="74" t="s">
        <v>54</v>
      </c>
      <c r="Q10" s="75"/>
      <c r="R10" s="74" t="s">
        <v>55</v>
      </c>
      <c r="S10" s="75"/>
      <c r="T10" s="76" t="s">
        <v>46</v>
      </c>
      <c r="U10" s="76"/>
    </row>
    <row r="11" spans="1:21" ht="12.75">
      <c r="A11" s="40"/>
      <c r="B11" s="41" t="s">
        <v>56</v>
      </c>
      <c r="C11" s="42" t="s">
        <v>33</v>
      </c>
      <c r="D11" s="43" t="s">
        <v>56</v>
      </c>
      <c r="E11" s="42" t="s">
        <v>33</v>
      </c>
      <c r="F11" s="43" t="s">
        <v>56</v>
      </c>
      <c r="G11" s="42" t="s">
        <v>33</v>
      </c>
      <c r="H11" s="43" t="s">
        <v>56</v>
      </c>
      <c r="I11" s="42" t="s">
        <v>33</v>
      </c>
      <c r="J11" s="43" t="s">
        <v>56</v>
      </c>
      <c r="K11" s="42" t="s">
        <v>33</v>
      </c>
      <c r="L11" s="43" t="s">
        <v>56</v>
      </c>
      <c r="M11" s="42" t="s">
        <v>33</v>
      </c>
      <c r="N11" s="43" t="s">
        <v>56</v>
      </c>
      <c r="O11" s="42" t="s">
        <v>33</v>
      </c>
      <c r="P11" s="44" t="s">
        <v>56</v>
      </c>
      <c r="Q11" s="45" t="s">
        <v>33</v>
      </c>
      <c r="R11" s="44" t="s">
        <v>56</v>
      </c>
      <c r="S11" s="45" t="s">
        <v>33</v>
      </c>
      <c r="T11" s="46" t="s">
        <v>56</v>
      </c>
      <c r="U11" s="46" t="s">
        <v>33</v>
      </c>
    </row>
    <row r="12" spans="1:21" ht="12.75">
      <c r="A12" s="40" t="s">
        <v>57</v>
      </c>
      <c r="B12" s="55">
        <v>1251</v>
      </c>
      <c r="C12" s="56">
        <v>16.68</v>
      </c>
      <c r="D12" s="57">
        <v>2323</v>
      </c>
      <c r="E12" s="56">
        <v>30.973333333333336</v>
      </c>
      <c r="F12" s="57">
        <v>2407</v>
      </c>
      <c r="G12" s="56">
        <v>32.093333333333334</v>
      </c>
      <c r="H12" s="57">
        <v>822</v>
      </c>
      <c r="I12" s="56">
        <v>10.96</v>
      </c>
      <c r="J12" s="57">
        <v>353</v>
      </c>
      <c r="K12" s="56">
        <v>4.706666666666667</v>
      </c>
      <c r="L12" s="57">
        <v>205</v>
      </c>
      <c r="M12" s="56">
        <v>2.7333333333333334</v>
      </c>
      <c r="N12" s="57">
        <v>95</v>
      </c>
      <c r="O12" s="56">
        <v>1.2666666666666666</v>
      </c>
      <c r="P12" s="58">
        <v>38</v>
      </c>
      <c r="Q12" s="59">
        <v>0.5066666666666666</v>
      </c>
      <c r="R12" s="58">
        <v>6</v>
      </c>
      <c r="S12" s="59">
        <v>0.08</v>
      </c>
      <c r="T12" s="60">
        <v>7500</v>
      </c>
      <c r="U12" s="60">
        <v>100</v>
      </c>
    </row>
    <row r="13" spans="1:21" ht="12.75">
      <c r="A13" s="40" t="s">
        <v>58</v>
      </c>
      <c r="B13" s="47">
        <v>434</v>
      </c>
      <c r="C13" s="56">
        <v>14.965517241379311</v>
      </c>
      <c r="D13" s="57">
        <v>642</v>
      </c>
      <c r="E13" s="56">
        <v>22.137931034482758</v>
      </c>
      <c r="F13" s="57">
        <v>976</v>
      </c>
      <c r="G13" s="56">
        <v>33.6551724137931</v>
      </c>
      <c r="H13" s="57">
        <v>408</v>
      </c>
      <c r="I13" s="56">
        <v>14.06896551724138</v>
      </c>
      <c r="J13" s="57">
        <v>230</v>
      </c>
      <c r="K13" s="56">
        <v>7.931034482758621</v>
      </c>
      <c r="L13" s="57">
        <v>138</v>
      </c>
      <c r="M13" s="56">
        <v>4.758620689655172</v>
      </c>
      <c r="N13" s="57">
        <v>64</v>
      </c>
      <c r="O13" s="56">
        <v>2.206896551724138</v>
      </c>
      <c r="P13" s="58">
        <v>5</v>
      </c>
      <c r="Q13" s="59">
        <v>0.1724137931034483</v>
      </c>
      <c r="R13" s="58">
        <v>3</v>
      </c>
      <c r="S13" s="59">
        <v>0.10344827586206896</v>
      </c>
      <c r="T13" s="60">
        <v>2900</v>
      </c>
      <c r="U13" s="60">
        <v>100</v>
      </c>
    </row>
    <row r="14" spans="1:21" ht="12.75">
      <c r="A14" s="40" t="s">
        <v>59</v>
      </c>
      <c r="B14" s="49">
        <v>817</v>
      </c>
      <c r="C14" s="48"/>
      <c r="D14" s="49">
        <v>1681</v>
      </c>
      <c r="E14" s="48"/>
      <c r="F14" s="49">
        <v>1431</v>
      </c>
      <c r="G14" s="48"/>
      <c r="H14" s="49">
        <v>414</v>
      </c>
      <c r="I14" s="48"/>
      <c r="J14" s="49">
        <v>123</v>
      </c>
      <c r="K14" s="48"/>
      <c r="L14" s="49">
        <v>67</v>
      </c>
      <c r="M14" s="48"/>
      <c r="N14" s="49">
        <v>31</v>
      </c>
      <c r="O14" s="48"/>
      <c r="P14" s="50">
        <v>33</v>
      </c>
      <c r="Q14" s="51"/>
      <c r="R14" s="50">
        <v>3</v>
      </c>
      <c r="S14" s="51"/>
      <c r="T14" s="50">
        <v>4600</v>
      </c>
      <c r="U14" s="60"/>
    </row>
    <row r="15" spans="1:21" ht="25.5" customHeight="1">
      <c r="A15" s="77" t="s">
        <v>66</v>
      </c>
      <c r="B15" s="77"/>
      <c r="C15" s="77"/>
      <c r="D15" s="77"/>
      <c r="E15" s="77"/>
      <c r="F15" s="77"/>
      <c r="G15" s="35"/>
      <c r="H15" s="35"/>
      <c r="I15" s="35"/>
      <c r="J15" s="35"/>
      <c r="K15" s="35"/>
      <c r="L15" s="35"/>
      <c r="M15" s="35"/>
      <c r="N15" s="35"/>
      <c r="O15" s="35"/>
      <c r="P15" s="61"/>
      <c r="Q15" s="61"/>
      <c r="R15" s="61"/>
      <c r="S15" s="61"/>
      <c r="T15" s="61"/>
      <c r="U15" s="61"/>
    </row>
    <row r="16" spans="1:21" ht="12.75">
      <c r="A16" s="31"/>
      <c r="B16" s="78" t="s">
        <v>47</v>
      </c>
      <c r="C16" s="79"/>
      <c r="D16" s="78" t="s">
        <v>48</v>
      </c>
      <c r="E16" s="79"/>
      <c r="F16" s="78" t="s">
        <v>49</v>
      </c>
      <c r="G16" s="79"/>
      <c r="H16" s="78" t="s">
        <v>50</v>
      </c>
      <c r="I16" s="79"/>
      <c r="J16" s="78" t="s">
        <v>51</v>
      </c>
      <c r="K16" s="79"/>
      <c r="L16" s="78" t="s">
        <v>52</v>
      </c>
      <c r="M16" s="79"/>
      <c r="N16" s="78" t="s">
        <v>53</v>
      </c>
      <c r="O16" s="79"/>
      <c r="P16" s="74" t="s">
        <v>54</v>
      </c>
      <c r="Q16" s="75"/>
      <c r="R16" s="74" t="s">
        <v>55</v>
      </c>
      <c r="S16" s="75"/>
      <c r="T16" s="76" t="s">
        <v>46</v>
      </c>
      <c r="U16" s="76"/>
    </row>
    <row r="17" spans="1:21" ht="12.75">
      <c r="A17" s="40"/>
      <c r="B17" s="41" t="s">
        <v>56</v>
      </c>
      <c r="C17" s="42"/>
      <c r="D17" s="43" t="s">
        <v>56</v>
      </c>
      <c r="E17" s="42"/>
      <c r="F17" s="43" t="s">
        <v>56</v>
      </c>
      <c r="G17" s="42"/>
      <c r="H17" s="43" t="s">
        <v>56</v>
      </c>
      <c r="I17" s="42"/>
      <c r="J17" s="43" t="s">
        <v>56</v>
      </c>
      <c r="K17" s="42"/>
      <c r="L17" s="43" t="s">
        <v>56</v>
      </c>
      <c r="M17" s="42"/>
      <c r="N17" s="43" t="s">
        <v>56</v>
      </c>
      <c r="O17" s="42"/>
      <c r="P17" s="44" t="s">
        <v>56</v>
      </c>
      <c r="Q17" s="45"/>
      <c r="R17" s="44" t="s">
        <v>56</v>
      </c>
      <c r="S17" s="45"/>
      <c r="T17" s="46" t="s">
        <v>56</v>
      </c>
      <c r="U17" s="46"/>
    </row>
    <row r="18" spans="1:21" ht="12.75">
      <c r="A18" s="40" t="s">
        <v>59</v>
      </c>
      <c r="B18" s="47">
        <v>790</v>
      </c>
      <c r="C18" s="48"/>
      <c r="D18" s="49">
        <v>721</v>
      </c>
      <c r="E18" s="48"/>
      <c r="F18" s="49">
        <v>909</v>
      </c>
      <c r="G18" s="48"/>
      <c r="H18" s="49">
        <v>248</v>
      </c>
      <c r="I18" s="48"/>
      <c r="J18" s="49">
        <v>-28</v>
      </c>
      <c r="K18" s="48"/>
      <c r="L18" s="49">
        <v>-99</v>
      </c>
      <c r="M18" s="48"/>
      <c r="N18" s="49">
        <v>-120</v>
      </c>
      <c r="O18" s="48"/>
      <c r="P18" s="50">
        <v>24</v>
      </c>
      <c r="Q18" s="51"/>
      <c r="R18" s="50">
        <v>3</v>
      </c>
      <c r="S18" s="51"/>
      <c r="T18" s="53">
        <v>2448</v>
      </c>
      <c r="U18" s="60"/>
    </row>
    <row r="19" spans="1:21" ht="24" customHeight="1">
      <c r="A19" s="80" t="s">
        <v>64</v>
      </c>
      <c r="B19" s="80"/>
      <c r="C19" s="80"/>
      <c r="D19" s="80"/>
      <c r="E19" s="80"/>
      <c r="F19" s="80"/>
      <c r="G19" s="31"/>
      <c r="H19" s="31"/>
      <c r="I19" s="31"/>
      <c r="J19" s="31"/>
      <c r="K19" s="31"/>
      <c r="L19" s="31"/>
      <c r="M19" s="31"/>
      <c r="N19" s="31"/>
      <c r="O19" s="31"/>
      <c r="P19" s="33"/>
      <c r="Q19" s="33"/>
      <c r="R19" s="33"/>
      <c r="S19" s="33"/>
      <c r="T19" s="33"/>
      <c r="U19" s="33"/>
    </row>
    <row r="20" spans="1:21" ht="12.75">
      <c r="A20" s="31"/>
      <c r="B20" s="78" t="s">
        <v>47</v>
      </c>
      <c r="C20" s="79"/>
      <c r="D20" s="78" t="s">
        <v>48</v>
      </c>
      <c r="E20" s="79"/>
      <c r="F20" s="78" t="s">
        <v>49</v>
      </c>
      <c r="G20" s="79"/>
      <c r="H20" s="78" t="s">
        <v>50</v>
      </c>
      <c r="I20" s="79"/>
      <c r="J20" s="78" t="s">
        <v>51</v>
      </c>
      <c r="K20" s="79"/>
      <c r="L20" s="78" t="s">
        <v>52</v>
      </c>
      <c r="M20" s="79"/>
      <c r="N20" s="78" t="s">
        <v>53</v>
      </c>
      <c r="O20" s="79"/>
      <c r="P20" s="74" t="s">
        <v>54</v>
      </c>
      <c r="Q20" s="75"/>
      <c r="R20" s="74" t="s">
        <v>55</v>
      </c>
      <c r="S20" s="75"/>
      <c r="T20" s="76" t="s">
        <v>46</v>
      </c>
      <c r="U20" s="82"/>
    </row>
    <row r="21" spans="1:22" ht="12.75">
      <c r="A21" s="40"/>
      <c r="B21" s="41" t="s">
        <v>56</v>
      </c>
      <c r="C21" s="42" t="s">
        <v>33</v>
      </c>
      <c r="D21" s="43" t="s">
        <v>56</v>
      </c>
      <c r="E21" s="42" t="s">
        <v>33</v>
      </c>
      <c r="F21" s="43" t="s">
        <v>56</v>
      </c>
      <c r="G21" s="42" t="s">
        <v>33</v>
      </c>
      <c r="H21" s="43" t="s">
        <v>56</v>
      </c>
      <c r="I21" s="42" t="s">
        <v>33</v>
      </c>
      <c r="J21" s="43" t="s">
        <v>56</v>
      </c>
      <c r="K21" s="42" t="s">
        <v>33</v>
      </c>
      <c r="L21" s="43" t="s">
        <v>56</v>
      </c>
      <c r="M21" s="42" t="s">
        <v>33</v>
      </c>
      <c r="N21" s="43" t="s">
        <v>56</v>
      </c>
      <c r="O21" s="42" t="s">
        <v>33</v>
      </c>
      <c r="P21" s="44" t="s">
        <v>56</v>
      </c>
      <c r="Q21" s="45" t="s">
        <v>33</v>
      </c>
      <c r="R21" s="44" t="s">
        <v>56</v>
      </c>
      <c r="S21" s="45" t="s">
        <v>33</v>
      </c>
      <c r="T21" s="46" t="s">
        <v>56</v>
      </c>
      <c r="U21" s="62" t="s">
        <v>33</v>
      </c>
      <c r="V21" s="38"/>
    </row>
    <row r="22" spans="1:21" ht="12.75">
      <c r="A22" s="40" t="s">
        <v>60</v>
      </c>
      <c r="B22" s="47">
        <v>916103</v>
      </c>
      <c r="C22" s="48">
        <v>17.285288401667955</v>
      </c>
      <c r="D22" s="49">
        <v>631060</v>
      </c>
      <c r="E22" s="48">
        <v>11.907017113530443</v>
      </c>
      <c r="F22" s="49">
        <v>670135</v>
      </c>
      <c r="G22" s="48">
        <v>12.644295175380668</v>
      </c>
      <c r="H22" s="49">
        <v>729765</v>
      </c>
      <c r="I22" s="48">
        <v>13.769410743598936</v>
      </c>
      <c r="J22" s="49">
        <v>788086</v>
      </c>
      <c r="K22" s="48">
        <v>14.86982773259873</v>
      </c>
      <c r="L22" s="49">
        <v>668387</v>
      </c>
      <c r="M22" s="48">
        <v>12.611313421007944</v>
      </c>
      <c r="N22" s="49">
        <v>484780</v>
      </c>
      <c r="O22" s="48">
        <v>9.146965037076171</v>
      </c>
      <c r="P22" s="49">
        <v>304540</v>
      </c>
      <c r="Q22" s="48">
        <v>5.746146153701013</v>
      </c>
      <c r="R22" s="49">
        <v>107044</v>
      </c>
      <c r="S22" s="48">
        <v>2.0197362214381407</v>
      </c>
      <c r="T22" s="34">
        <v>5299900</v>
      </c>
      <c r="U22" s="53">
        <v>100</v>
      </c>
    </row>
    <row r="23" spans="1:21" ht="15">
      <c r="A23" s="35"/>
      <c r="B23" s="47"/>
      <c r="C23" s="47"/>
      <c r="D23" s="47"/>
      <c r="E23" s="47"/>
      <c r="F23" s="47"/>
      <c r="G23" s="47"/>
      <c r="H23" s="47"/>
      <c r="I23" s="47"/>
      <c r="J23" s="47"/>
      <c r="K23" s="47"/>
      <c r="L23" s="47"/>
      <c r="M23" s="47"/>
      <c r="N23" s="47"/>
      <c r="O23" s="64"/>
      <c r="P23" s="52"/>
      <c r="Q23" s="52"/>
      <c r="R23" s="52"/>
      <c r="S23" s="52"/>
      <c r="T23" s="52"/>
      <c r="U23" s="52"/>
    </row>
    <row r="24" spans="1:21" s="38" customFormat="1" ht="12.75" customHeight="1">
      <c r="A24" s="63" t="s">
        <v>63</v>
      </c>
      <c r="B24" s="47"/>
      <c r="C24" s="47"/>
      <c r="D24" s="47"/>
      <c r="E24" s="47"/>
      <c r="F24" s="47"/>
      <c r="G24" s="47"/>
      <c r="H24" s="47"/>
      <c r="I24" s="47"/>
      <c r="J24" s="47"/>
      <c r="K24" s="47"/>
      <c r="L24" s="47"/>
      <c r="M24" s="47"/>
      <c r="N24" s="47"/>
      <c r="O24" s="64"/>
      <c r="P24" s="64"/>
      <c r="Q24" s="64"/>
      <c r="R24" s="64"/>
      <c r="S24" s="64"/>
      <c r="T24" s="64"/>
      <c r="U24" s="65"/>
    </row>
    <row r="25" spans="1:21" ht="12.75" customHeight="1">
      <c r="A25" s="70" t="s">
        <v>65</v>
      </c>
      <c r="B25" s="70"/>
      <c r="C25" s="70"/>
      <c r="D25" s="70"/>
      <c r="E25" s="70"/>
      <c r="F25" s="70"/>
      <c r="G25" s="70"/>
      <c r="H25" s="70"/>
      <c r="I25" s="70"/>
      <c r="J25" s="70"/>
      <c r="K25" s="70"/>
      <c r="L25" s="70"/>
      <c r="M25" s="70"/>
      <c r="N25" s="70"/>
      <c r="O25" s="66"/>
      <c r="P25" s="66"/>
      <c r="Q25" s="66"/>
      <c r="R25" s="66"/>
      <c r="S25" s="66"/>
      <c r="T25" s="66"/>
      <c r="U25" s="66"/>
    </row>
    <row r="26" spans="1:21" ht="24" customHeight="1">
      <c r="A26" s="73" t="s">
        <v>68</v>
      </c>
      <c r="B26" s="73"/>
      <c r="C26" s="73"/>
      <c r="D26" s="73"/>
      <c r="E26" s="73"/>
      <c r="F26" s="73"/>
      <c r="G26" s="73"/>
      <c r="H26" s="73"/>
      <c r="I26" s="73"/>
      <c r="J26" s="73"/>
      <c r="K26" s="73"/>
      <c r="L26" s="73"/>
      <c r="M26" s="73"/>
      <c r="N26" s="73"/>
      <c r="O26" s="66"/>
      <c r="P26" s="66"/>
      <c r="Q26" s="66"/>
      <c r="R26" s="66"/>
      <c r="S26" s="66"/>
      <c r="T26" s="66"/>
      <c r="U26" s="66"/>
    </row>
    <row r="27" spans="1:21" ht="12.75" customHeight="1">
      <c r="A27" s="31"/>
      <c r="B27" s="34"/>
      <c r="C27" s="34"/>
      <c r="D27" s="34"/>
      <c r="E27" s="34"/>
      <c r="F27" s="34"/>
      <c r="G27" s="34"/>
      <c r="H27" s="34"/>
      <c r="I27" s="34"/>
      <c r="J27" s="34"/>
      <c r="K27" s="34"/>
      <c r="L27" s="34"/>
      <c r="M27" s="34"/>
      <c r="N27" s="34"/>
      <c r="O27" s="66"/>
      <c r="P27" s="66"/>
      <c r="Q27" s="66"/>
      <c r="R27" s="66"/>
      <c r="S27" s="66"/>
      <c r="T27" s="66"/>
      <c r="U27" s="66"/>
    </row>
    <row r="28" spans="1:20" ht="12.75" customHeight="1">
      <c r="A28" s="72" t="s">
        <v>67</v>
      </c>
      <c r="B28" s="72"/>
      <c r="C28" s="31"/>
      <c r="D28" s="34"/>
      <c r="E28" s="31"/>
      <c r="F28" s="34"/>
      <c r="G28" s="31"/>
      <c r="H28" s="34"/>
      <c r="I28" s="31"/>
      <c r="J28" s="31"/>
      <c r="K28" s="31"/>
      <c r="L28" s="31"/>
      <c r="M28" s="31"/>
      <c r="N28" s="31"/>
      <c r="O28" s="54"/>
      <c r="P28" s="54"/>
      <c r="Q28" s="54"/>
      <c r="R28" s="54"/>
      <c r="S28" s="54"/>
      <c r="T28" s="54"/>
    </row>
    <row r="29" spans="1:20" ht="12.75">
      <c r="A29" s="31"/>
      <c r="B29" s="31"/>
      <c r="C29" s="31"/>
      <c r="D29" s="31"/>
      <c r="E29" s="31"/>
      <c r="F29" s="31"/>
      <c r="G29" s="31"/>
      <c r="H29" s="31"/>
      <c r="I29" s="31"/>
      <c r="J29" s="31"/>
      <c r="K29" s="31"/>
      <c r="L29" s="31"/>
      <c r="M29" s="31"/>
      <c r="N29" s="31"/>
      <c r="T29" s="54"/>
    </row>
    <row r="30" spans="1:14" ht="12.75">
      <c r="A30" s="31"/>
      <c r="B30" s="34"/>
      <c r="C30" s="34"/>
      <c r="D30" s="34"/>
      <c r="E30" s="34"/>
      <c r="F30" s="34"/>
      <c r="G30" s="34"/>
      <c r="H30" s="34"/>
      <c r="I30" s="34"/>
      <c r="J30" s="34"/>
      <c r="K30" s="34"/>
      <c r="L30" s="34"/>
      <c r="M30" s="34"/>
      <c r="N30" s="34"/>
    </row>
    <row r="31" spans="1:20" ht="12.75">
      <c r="A31" s="31"/>
      <c r="B31" s="34"/>
      <c r="C31" s="34"/>
      <c r="D31" s="34"/>
      <c r="E31" s="34"/>
      <c r="F31" s="34"/>
      <c r="G31" s="34"/>
      <c r="H31" s="34"/>
      <c r="I31" s="34"/>
      <c r="J31" s="34"/>
      <c r="K31" s="34"/>
      <c r="L31" s="34"/>
      <c r="M31" s="34"/>
      <c r="N31" s="34"/>
      <c r="O31" s="34"/>
      <c r="P31" s="34"/>
      <c r="Q31" s="34"/>
      <c r="R31" s="34"/>
      <c r="S31" s="34"/>
      <c r="T31" s="34"/>
    </row>
    <row r="32" spans="1:20" ht="12.75">
      <c r="A32" s="31"/>
      <c r="B32" s="34"/>
      <c r="C32" s="34"/>
      <c r="D32" s="34"/>
      <c r="E32" s="34"/>
      <c r="F32" s="34"/>
      <c r="G32" s="34"/>
      <c r="H32" s="34"/>
      <c r="I32" s="34"/>
      <c r="J32" s="34"/>
      <c r="K32" s="34"/>
      <c r="L32" s="34"/>
      <c r="M32" s="34"/>
      <c r="N32" s="34"/>
      <c r="O32" s="34"/>
      <c r="P32" s="34"/>
      <c r="Q32" s="34"/>
      <c r="R32" s="34"/>
      <c r="S32" s="34"/>
      <c r="T32" s="34"/>
    </row>
    <row r="33" spans="1:24" ht="12.75">
      <c r="A33" s="31"/>
      <c r="B33" s="31"/>
      <c r="C33" s="31"/>
      <c r="D33" s="31"/>
      <c r="E33" s="31"/>
      <c r="F33" s="31"/>
      <c r="G33" s="31"/>
      <c r="O33" s="34"/>
      <c r="P33" s="34"/>
      <c r="Q33" s="34"/>
      <c r="R33" s="34"/>
      <c r="S33" s="34"/>
      <c r="T33" s="34"/>
      <c r="V33" s="67"/>
      <c r="W33" s="67"/>
      <c r="X33" s="67"/>
    </row>
    <row r="34" spans="1:24" ht="12.75">
      <c r="A34" s="31"/>
      <c r="B34" s="31"/>
      <c r="C34" s="31"/>
      <c r="D34" s="31"/>
      <c r="E34" s="31"/>
      <c r="F34" s="31"/>
      <c r="G34" s="31"/>
      <c r="V34" s="68"/>
      <c r="W34" s="68"/>
      <c r="X34" s="68"/>
    </row>
    <row r="35" spans="1:24" ht="12.75">
      <c r="A35" s="31"/>
      <c r="B35" s="31"/>
      <c r="C35" s="31"/>
      <c r="D35" s="31"/>
      <c r="E35" s="31"/>
      <c r="F35" s="31"/>
      <c r="G35" s="31"/>
      <c r="V35" s="38"/>
      <c r="W35" s="38"/>
      <c r="X35" s="38"/>
    </row>
    <row r="36" spans="1:7" ht="12.75">
      <c r="A36" s="31"/>
      <c r="B36" s="31"/>
      <c r="C36" s="31"/>
      <c r="D36" s="31"/>
      <c r="E36" s="31"/>
      <c r="F36" s="31"/>
      <c r="G36" s="31"/>
    </row>
    <row r="37" spans="1:14" ht="12.75">
      <c r="A37" s="31"/>
      <c r="B37" s="31"/>
      <c r="C37" s="31"/>
      <c r="D37" s="31"/>
      <c r="E37" s="31"/>
      <c r="F37" s="31"/>
      <c r="G37" s="31"/>
      <c r="H37" s="31"/>
      <c r="I37" s="31"/>
      <c r="J37" s="31"/>
      <c r="K37" s="31"/>
      <c r="L37" s="31"/>
      <c r="M37" s="31"/>
      <c r="N37" s="38"/>
    </row>
    <row r="38" spans="1:21" ht="12.75">
      <c r="A38" s="31"/>
      <c r="B38" s="31"/>
      <c r="C38" s="31"/>
      <c r="D38" s="31"/>
      <c r="E38" s="31"/>
      <c r="F38" s="31"/>
      <c r="G38" s="31"/>
      <c r="H38" s="31"/>
      <c r="I38" s="31"/>
      <c r="J38" s="31"/>
      <c r="K38" s="31"/>
      <c r="L38" s="31"/>
      <c r="M38" s="31"/>
      <c r="N38" s="38"/>
      <c r="O38" s="67"/>
      <c r="P38" s="67"/>
      <c r="Q38" s="67"/>
      <c r="R38" s="67"/>
      <c r="S38" s="67"/>
      <c r="T38" s="67"/>
      <c r="U38" s="67"/>
    </row>
    <row r="39" spans="1:21" ht="12.75">
      <c r="A39" s="31"/>
      <c r="B39" s="31"/>
      <c r="C39" s="31"/>
      <c r="D39" s="31"/>
      <c r="E39" s="31"/>
      <c r="F39" s="31"/>
      <c r="G39" s="31"/>
      <c r="H39" s="31"/>
      <c r="I39" s="31"/>
      <c r="J39" s="31"/>
      <c r="K39" s="31"/>
      <c r="L39" s="31"/>
      <c r="M39" s="31"/>
      <c r="N39" s="38"/>
      <c r="O39" s="68"/>
      <c r="P39" s="68"/>
      <c r="Q39" s="68"/>
      <c r="R39" s="68"/>
      <c r="S39" s="68"/>
      <c r="T39" s="68"/>
      <c r="U39" s="68"/>
    </row>
    <row r="40" spans="1:21" ht="12.75">
      <c r="A40" s="31"/>
      <c r="B40" s="31"/>
      <c r="C40" s="31"/>
      <c r="D40" s="31"/>
      <c r="E40" s="31"/>
      <c r="F40" s="31"/>
      <c r="G40" s="31"/>
      <c r="H40" s="31"/>
      <c r="I40" s="31"/>
      <c r="J40" s="31"/>
      <c r="K40" s="31"/>
      <c r="L40" s="31"/>
      <c r="M40" s="31"/>
      <c r="O40" s="38"/>
      <c r="P40" s="38"/>
      <c r="Q40" s="38"/>
      <c r="R40" s="38"/>
      <c r="S40" s="38"/>
      <c r="T40" s="38"/>
      <c r="U40" s="38"/>
    </row>
    <row r="41" spans="1:13" ht="12.75">
      <c r="A41" s="31"/>
      <c r="B41" s="31"/>
      <c r="C41" s="31"/>
      <c r="D41" s="31"/>
      <c r="E41" s="31"/>
      <c r="F41" s="31"/>
      <c r="G41" s="31"/>
      <c r="H41" s="31"/>
      <c r="I41" s="31"/>
      <c r="J41" s="31"/>
      <c r="K41" s="31"/>
      <c r="L41" s="31"/>
      <c r="M41" s="31"/>
    </row>
    <row r="42" spans="1:13" ht="12.75">
      <c r="A42" s="31"/>
      <c r="B42" s="31"/>
      <c r="C42" s="31"/>
      <c r="D42" s="31"/>
      <c r="E42" s="31"/>
      <c r="F42" s="31"/>
      <c r="G42" s="31"/>
      <c r="H42" s="31"/>
      <c r="I42" s="31"/>
      <c r="J42" s="31"/>
      <c r="K42" s="31"/>
      <c r="L42" s="31"/>
      <c r="M42" s="31"/>
    </row>
    <row r="43" spans="1:13" ht="12.75">
      <c r="A43" s="31"/>
      <c r="B43" s="31"/>
      <c r="C43" s="31"/>
      <c r="D43" s="31"/>
      <c r="E43" s="31"/>
      <c r="F43" s="31"/>
      <c r="G43" s="31"/>
      <c r="H43" s="31"/>
      <c r="I43" s="31"/>
      <c r="J43" s="31"/>
      <c r="K43" s="31"/>
      <c r="L43" s="31"/>
      <c r="M43" s="31"/>
    </row>
    <row r="44" spans="1:13" ht="12.75">
      <c r="A44" s="31"/>
      <c r="B44" s="31"/>
      <c r="C44" s="31"/>
      <c r="D44" s="31"/>
      <c r="E44" s="31"/>
      <c r="F44" s="31"/>
      <c r="G44" s="31"/>
      <c r="H44" s="31"/>
      <c r="I44" s="31"/>
      <c r="J44" s="31"/>
      <c r="K44" s="31"/>
      <c r="L44" s="31"/>
      <c r="M44" s="31"/>
    </row>
    <row r="45" spans="7:13" ht="12.75">
      <c r="G45" s="31"/>
      <c r="H45" s="31"/>
      <c r="I45" s="31"/>
      <c r="J45" s="31"/>
      <c r="K45" s="31"/>
      <c r="L45" s="31"/>
      <c r="M45" s="31"/>
    </row>
    <row r="147" spans="1:14" ht="12.75">
      <c r="A147" s="31"/>
      <c r="B147" s="31"/>
      <c r="C147" s="31"/>
      <c r="D147" s="31"/>
      <c r="E147" s="31"/>
      <c r="F147" s="31"/>
      <c r="G147" s="31"/>
      <c r="H147" s="31"/>
      <c r="I147" s="31"/>
      <c r="J147" s="31"/>
      <c r="K147" s="31"/>
      <c r="L147" s="31"/>
      <c r="M147" s="31"/>
      <c r="N147" s="31"/>
    </row>
    <row r="148" spans="1:94" ht="12.75">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row>
    <row r="149" spans="1:94" ht="12.75">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row>
    <row r="150" spans="1:94" ht="12.75">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row>
    <row r="151" spans="1:94" ht="12.75">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row>
    <row r="152" spans="1:94" ht="12.75">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row>
    <row r="153" spans="1:94" ht="12.75">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row>
    <row r="154" spans="1:94" ht="12.75">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row>
    <row r="155" spans="1:94" ht="12.75">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row>
    <row r="156" spans="1:94" ht="12.75">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row>
    <row r="157" spans="1:94" ht="12.75">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row>
    <row r="158" spans="15:94" ht="12.75">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row>
  </sheetData>
  <mergeCells count="49">
    <mergeCell ref="B20:C20"/>
    <mergeCell ref="A3:F3"/>
    <mergeCell ref="A9:H9"/>
    <mergeCell ref="A15:F15"/>
    <mergeCell ref="H16:I16"/>
    <mergeCell ref="A19:F19"/>
    <mergeCell ref="B16:C16"/>
    <mergeCell ref="H10:I10"/>
    <mergeCell ref="T1:U1"/>
    <mergeCell ref="D16:E16"/>
    <mergeCell ref="F16:G16"/>
    <mergeCell ref="A1:Q1"/>
    <mergeCell ref="P16:Q16"/>
    <mergeCell ref="T10:U10"/>
    <mergeCell ref="N10:O10"/>
    <mergeCell ref="P10:Q10"/>
    <mergeCell ref="R10:S10"/>
    <mergeCell ref="T16:U16"/>
    <mergeCell ref="T20:U20"/>
    <mergeCell ref="J20:K20"/>
    <mergeCell ref="L20:M20"/>
    <mergeCell ref="N20:O20"/>
    <mergeCell ref="P20:Q20"/>
    <mergeCell ref="T4:U4"/>
    <mergeCell ref="N4:O4"/>
    <mergeCell ref="P4:Q4"/>
    <mergeCell ref="D20:E20"/>
    <mergeCell ref="F20:G20"/>
    <mergeCell ref="H20:I20"/>
    <mergeCell ref="R16:S16"/>
    <mergeCell ref="J16:K16"/>
    <mergeCell ref="L16:M16"/>
    <mergeCell ref="R20:S20"/>
    <mergeCell ref="N16:O16"/>
    <mergeCell ref="R4:S4"/>
    <mergeCell ref="J4:K4"/>
    <mergeCell ref="L4:M4"/>
    <mergeCell ref="J10:K10"/>
    <mergeCell ref="L10:M10"/>
    <mergeCell ref="A28:B28"/>
    <mergeCell ref="A26:N26"/>
    <mergeCell ref="B4:C4"/>
    <mergeCell ref="D4:E4"/>
    <mergeCell ref="F4:G4"/>
    <mergeCell ref="H4:I4"/>
    <mergeCell ref="B10:C10"/>
    <mergeCell ref="D10:E10"/>
    <mergeCell ref="F10:G10"/>
    <mergeCell ref="A25:N25"/>
  </mergeCells>
  <printOptions/>
  <pageMargins left="0.75" right="0.75" top="1" bottom="1" header="0.5" footer="0.5"/>
  <pageSetup fitToHeight="1"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4.25">
      <c r="A1" s="4" t="s">
        <v>41</v>
      </c>
    </row>
    <row r="3" spans="1:13" ht="12.75">
      <c r="A3" s="87" t="s">
        <v>45</v>
      </c>
      <c r="B3" s="89">
        <v>1991</v>
      </c>
      <c r="C3" s="85">
        <v>1996</v>
      </c>
      <c r="D3" s="83">
        <v>2001</v>
      </c>
      <c r="E3" s="85">
        <v>2002</v>
      </c>
      <c r="F3" s="85">
        <v>2003</v>
      </c>
      <c r="G3" s="85">
        <v>2004</v>
      </c>
      <c r="H3" s="85">
        <v>2005</v>
      </c>
      <c r="I3" s="85">
        <v>2006</v>
      </c>
      <c r="J3" s="91" t="s">
        <v>42</v>
      </c>
      <c r="K3" s="92"/>
      <c r="L3" s="91" t="s">
        <v>43</v>
      </c>
      <c r="M3" s="93"/>
    </row>
    <row r="4" spans="1:13" ht="12.75" customHeight="1">
      <c r="A4" s="88"/>
      <c r="B4" s="90"/>
      <c r="C4" s="86"/>
      <c r="D4" s="84"/>
      <c r="E4" s="86"/>
      <c r="F4" s="86"/>
      <c r="G4" s="86"/>
      <c r="H4" s="86"/>
      <c r="I4" s="86">
        <v>2006</v>
      </c>
      <c r="J4" s="5" t="s">
        <v>34</v>
      </c>
      <c r="K4" s="8" t="s">
        <v>33</v>
      </c>
      <c r="L4" s="5" t="s">
        <v>34</v>
      </c>
      <c r="M4" s="7" t="s">
        <v>33</v>
      </c>
    </row>
    <row r="5" spans="1:13" s="10" customFormat="1" ht="20.25" customHeight="1">
      <c r="A5" s="22" t="s">
        <v>32</v>
      </c>
      <c r="B5" s="17">
        <f aca="true" t="shared" si="0" ref="B5:I5">SUM(B6:B37)</f>
        <v>2042809.384552929</v>
      </c>
      <c r="C5" s="17">
        <f t="shared" si="0"/>
        <v>2125577.4750614706</v>
      </c>
      <c r="D5" s="29">
        <f t="shared" si="0"/>
        <v>2195033.485470964</v>
      </c>
      <c r="E5" s="17">
        <f t="shared" si="0"/>
        <v>2210211.6854709643</v>
      </c>
      <c r="F5" s="17">
        <f t="shared" si="0"/>
        <v>2227676.0854709633</v>
      </c>
      <c r="G5" s="17">
        <f t="shared" si="0"/>
        <v>2248745.6854709643</v>
      </c>
      <c r="H5" s="17">
        <f t="shared" si="0"/>
        <v>2271352.885470964</v>
      </c>
      <c r="I5" s="17">
        <f t="shared" si="0"/>
        <v>2291575.485470964</v>
      </c>
      <c r="J5" s="18">
        <f aca="true" t="shared" si="1" ref="J5:J37">I5-H5</f>
        <v>20222.600000000093</v>
      </c>
      <c r="K5" s="19">
        <f aca="true" t="shared" si="2" ref="K5:K37">J5/H5</f>
        <v>0.008903328113106892</v>
      </c>
      <c r="L5" s="18">
        <f aca="true" t="shared" si="3" ref="L5:L37">I5-D5</f>
        <v>96542</v>
      </c>
      <c r="M5" s="23">
        <f aca="true" t="shared" si="4" ref="M5:M37">L5/D5</f>
        <v>0.04398201696649108</v>
      </c>
    </row>
    <row r="6" spans="1:13" ht="19.5" customHeight="1">
      <c r="A6" s="24" t="s">
        <v>0</v>
      </c>
      <c r="B6" s="2">
        <v>89949.142274841</v>
      </c>
      <c r="C6" s="2">
        <v>95265.26610603859</v>
      </c>
      <c r="D6" s="12">
        <v>96943.72521909283</v>
      </c>
      <c r="E6" s="2">
        <v>97424.12521909284</v>
      </c>
      <c r="F6" s="2">
        <v>97923.72521909281</v>
      </c>
      <c r="G6" s="2">
        <v>98635.32521909282</v>
      </c>
      <c r="H6" s="2">
        <v>99269.12521909284</v>
      </c>
      <c r="I6" s="2">
        <v>100734.92521909282</v>
      </c>
      <c r="J6" s="1">
        <f t="shared" si="1"/>
        <v>1465.7999999999884</v>
      </c>
      <c r="K6" s="9">
        <f t="shared" si="2"/>
        <v>0.0147659203882867</v>
      </c>
      <c r="L6" s="1">
        <f t="shared" si="3"/>
        <v>3791.199999999997</v>
      </c>
      <c r="M6" s="6">
        <f t="shared" si="4"/>
        <v>0.039107224231706435</v>
      </c>
    </row>
    <row r="7" spans="1:13" ht="12.75">
      <c r="A7" s="24" t="s">
        <v>1</v>
      </c>
      <c r="B7" s="2">
        <v>80473.29655762599</v>
      </c>
      <c r="C7" s="2">
        <v>87076.5437662847</v>
      </c>
      <c r="D7" s="12">
        <v>90901.95735466618</v>
      </c>
      <c r="E7" s="2">
        <v>92317.35735466616</v>
      </c>
      <c r="F7" s="2">
        <v>93726.9573546662</v>
      </c>
      <c r="G7" s="2">
        <v>95596.9573546662</v>
      </c>
      <c r="H7" s="2">
        <v>97401.35735466616</v>
      </c>
      <c r="I7" s="2">
        <v>98774.35735466616</v>
      </c>
      <c r="J7" s="1">
        <f t="shared" si="1"/>
        <v>1373</v>
      </c>
      <c r="K7" s="9">
        <f t="shared" si="2"/>
        <v>0.014096312795729477</v>
      </c>
      <c r="L7" s="1">
        <f t="shared" si="3"/>
        <v>7872.39999999998</v>
      </c>
      <c r="M7" s="6">
        <f t="shared" si="4"/>
        <v>0.08660319567470648</v>
      </c>
    </row>
    <row r="8" spans="1:13" ht="12.75">
      <c r="A8" s="24" t="s">
        <v>2</v>
      </c>
      <c r="B8" s="2">
        <v>43805.54128591403</v>
      </c>
      <c r="C8" s="2">
        <v>46066.480200749575</v>
      </c>
      <c r="D8" s="12">
        <v>46948.19698113068</v>
      </c>
      <c r="E8" s="2">
        <v>47174.79698113068</v>
      </c>
      <c r="F8" s="2">
        <v>47591.39698113069</v>
      </c>
      <c r="G8" s="2">
        <v>48122.39698113069</v>
      </c>
      <c r="H8" s="2">
        <v>48624.79698113068</v>
      </c>
      <c r="I8" s="2">
        <v>49090.99698113068</v>
      </c>
      <c r="J8" s="1">
        <f t="shared" si="1"/>
        <v>466.1999999999971</v>
      </c>
      <c r="K8" s="9">
        <f t="shared" si="2"/>
        <v>0.009587700698902876</v>
      </c>
      <c r="L8" s="1">
        <f t="shared" si="3"/>
        <v>2142.800000000003</v>
      </c>
      <c r="M8" s="6">
        <f t="shared" si="4"/>
        <v>0.04564179537845155</v>
      </c>
    </row>
    <row r="9" spans="1:13" ht="12.75">
      <c r="A9" s="24" t="s">
        <v>3</v>
      </c>
      <c r="B9" s="2">
        <v>37657.17846865714</v>
      </c>
      <c r="C9" s="2">
        <v>38108.02604400859</v>
      </c>
      <c r="D9" s="12">
        <v>39036.6292780941</v>
      </c>
      <c r="E9" s="2">
        <v>39270.0292780941</v>
      </c>
      <c r="F9" s="2">
        <v>39988.42927809411</v>
      </c>
      <c r="G9" s="2">
        <v>40219.62927809409</v>
      </c>
      <c r="H9" s="2">
        <v>40769.0292780941</v>
      </c>
      <c r="I9" s="2">
        <v>41093.429278094096</v>
      </c>
      <c r="J9" s="1">
        <f t="shared" si="1"/>
        <v>324.3999999999942</v>
      </c>
      <c r="K9" s="9">
        <f t="shared" si="2"/>
        <v>0.007957020457543732</v>
      </c>
      <c r="L9" s="1">
        <f t="shared" si="3"/>
        <v>2056.7999999999956</v>
      </c>
      <c r="M9" s="6">
        <f t="shared" si="4"/>
        <v>0.05268897540685448</v>
      </c>
    </row>
    <row r="10" spans="1:13" ht="12.75">
      <c r="A10" s="24" t="s">
        <v>4</v>
      </c>
      <c r="B10" s="2">
        <v>18856.799049642304</v>
      </c>
      <c r="C10" s="2">
        <v>19915.53281588328</v>
      </c>
      <c r="D10" s="12">
        <v>20572.17323910739</v>
      </c>
      <c r="E10" s="2">
        <v>20746.773239107388</v>
      </c>
      <c r="F10" s="2">
        <v>20978.57323910739</v>
      </c>
      <c r="G10" s="2">
        <v>21296.373239107394</v>
      </c>
      <c r="H10" s="2">
        <v>21609.973239107392</v>
      </c>
      <c r="I10" s="2">
        <v>21937.17323910739</v>
      </c>
      <c r="J10" s="1">
        <f t="shared" si="1"/>
        <v>327.1999999999971</v>
      </c>
      <c r="K10" s="9">
        <f t="shared" si="2"/>
        <v>0.015141157112025754</v>
      </c>
      <c r="L10" s="1">
        <f t="shared" si="3"/>
        <v>1365</v>
      </c>
      <c r="M10" s="6">
        <f t="shared" si="4"/>
        <v>0.06635176479095342</v>
      </c>
    </row>
    <row r="11" spans="1:13" ht="21" customHeight="1">
      <c r="A11" s="24" t="s">
        <v>5</v>
      </c>
      <c r="B11" s="2">
        <v>59299.94262562733</v>
      </c>
      <c r="C11" s="2">
        <v>61807.03430133151</v>
      </c>
      <c r="D11" s="12">
        <v>63899.28700346534</v>
      </c>
      <c r="E11" s="2">
        <v>64263.88700346534</v>
      </c>
      <c r="F11" s="2">
        <v>65019.087003465334</v>
      </c>
      <c r="G11" s="2">
        <v>65702.88700346534</v>
      </c>
      <c r="H11" s="2">
        <v>66464.68700346533</v>
      </c>
      <c r="I11" s="2">
        <v>66778.88700346534</v>
      </c>
      <c r="J11" s="1">
        <f t="shared" si="1"/>
        <v>314.20000000001164</v>
      </c>
      <c r="K11" s="9">
        <f t="shared" si="2"/>
        <v>0.004727322344625349</v>
      </c>
      <c r="L11" s="1">
        <f t="shared" si="3"/>
        <v>2879.5999999999985</v>
      </c>
      <c r="M11" s="6">
        <f t="shared" si="4"/>
        <v>0.045064665586078204</v>
      </c>
    </row>
    <row r="12" spans="1:13" ht="12.75">
      <c r="A12" s="24" t="s">
        <v>6</v>
      </c>
      <c r="B12" s="2">
        <v>67027.99056683433</v>
      </c>
      <c r="C12" s="2">
        <v>67410.28528300289</v>
      </c>
      <c r="D12" s="12">
        <v>66851.10306958362</v>
      </c>
      <c r="E12" s="2">
        <v>67266.90306958361</v>
      </c>
      <c r="F12" s="2">
        <v>67384.70306958363</v>
      </c>
      <c r="G12" s="2">
        <v>67726.30306958364</v>
      </c>
      <c r="H12" s="2">
        <v>67747.30306958364</v>
      </c>
      <c r="I12" s="2">
        <v>67761.90306958361</v>
      </c>
      <c r="J12" s="1">
        <f t="shared" si="1"/>
        <v>14.599999999976717</v>
      </c>
      <c r="K12" s="9">
        <f t="shared" si="2"/>
        <v>0.0002155067336773683</v>
      </c>
      <c r="L12" s="1">
        <f t="shared" si="3"/>
        <v>910.7999999999884</v>
      </c>
      <c r="M12" s="6">
        <f t="shared" si="4"/>
        <v>0.013624307725363329</v>
      </c>
    </row>
    <row r="13" spans="1:13" ht="12.75">
      <c r="A13" s="24" t="s">
        <v>7</v>
      </c>
      <c r="B13" s="2">
        <v>48778.9290652284</v>
      </c>
      <c r="C13" s="2">
        <v>49594.820630090566</v>
      </c>
      <c r="D13" s="12">
        <v>50404.33388932447</v>
      </c>
      <c r="E13" s="2">
        <v>50633.93388932448</v>
      </c>
      <c r="F13" s="2">
        <v>50967.33388932447</v>
      </c>
      <c r="G13" s="2">
        <v>51281.73388932447</v>
      </c>
      <c r="H13" s="2">
        <v>51458.73388932447</v>
      </c>
      <c r="I13" s="2">
        <v>51899.13388932446</v>
      </c>
      <c r="J13" s="1">
        <f t="shared" si="1"/>
        <v>440.3999999999942</v>
      </c>
      <c r="K13" s="9">
        <f t="shared" si="2"/>
        <v>0.008558313948166509</v>
      </c>
      <c r="L13" s="1">
        <f t="shared" si="3"/>
        <v>1494.7999999999884</v>
      </c>
      <c r="M13" s="6">
        <f t="shared" si="4"/>
        <v>0.02965618002773733</v>
      </c>
    </row>
    <row r="14" spans="1:13" ht="12.75">
      <c r="A14" s="24" t="s">
        <v>8</v>
      </c>
      <c r="B14" s="2">
        <v>39479.279438428224</v>
      </c>
      <c r="C14" s="2">
        <v>41214.398438101656</v>
      </c>
      <c r="D14" s="12">
        <v>42253.83528682461</v>
      </c>
      <c r="E14" s="2">
        <v>42242.435286824606</v>
      </c>
      <c r="F14" s="2">
        <v>42260.23528682462</v>
      </c>
      <c r="G14" s="2">
        <v>42398.63528682462</v>
      </c>
      <c r="H14" s="2">
        <v>42591.63528682462</v>
      </c>
      <c r="I14" s="2">
        <v>42812.435286824606</v>
      </c>
      <c r="J14" s="1">
        <f t="shared" si="1"/>
        <v>220.79999999998836</v>
      </c>
      <c r="K14" s="9">
        <f t="shared" si="2"/>
        <v>0.0051841165175522405</v>
      </c>
      <c r="L14" s="1">
        <f t="shared" si="3"/>
        <v>558.5999999999985</v>
      </c>
      <c r="M14" s="6">
        <f t="shared" si="4"/>
        <v>0.013220101706937324</v>
      </c>
    </row>
    <row r="15" spans="1:13" ht="12.75">
      <c r="A15" s="24" t="s">
        <v>9</v>
      </c>
      <c r="B15" s="2">
        <v>34244.50907339661</v>
      </c>
      <c r="C15" s="2">
        <v>36159.46855260029</v>
      </c>
      <c r="D15" s="12">
        <v>38231.81178409953</v>
      </c>
      <c r="E15" s="2">
        <v>38647.41178409953</v>
      </c>
      <c r="F15" s="2">
        <v>38966.211784099534</v>
      </c>
      <c r="G15" s="2">
        <v>39356.01178409952</v>
      </c>
      <c r="H15" s="2">
        <v>39749.41178409953</v>
      </c>
      <c r="I15" s="2">
        <v>40416.61178409953</v>
      </c>
      <c r="J15" s="1">
        <f t="shared" si="1"/>
        <v>667.1999999999971</v>
      </c>
      <c r="K15" s="9">
        <f t="shared" si="2"/>
        <v>0.01678515404514461</v>
      </c>
      <c r="L15" s="1">
        <f t="shared" si="3"/>
        <v>2184.7999999999956</v>
      </c>
      <c r="M15" s="6">
        <f t="shared" si="4"/>
        <v>0.057146127741417835</v>
      </c>
    </row>
    <row r="16" spans="1:13" ht="19.5" customHeight="1">
      <c r="A16" s="24" t="s">
        <v>10</v>
      </c>
      <c r="B16" s="2">
        <v>32212.4124071501</v>
      </c>
      <c r="C16" s="2">
        <v>33749.36123892491</v>
      </c>
      <c r="D16" s="12">
        <v>35023.83283229165</v>
      </c>
      <c r="E16" s="2">
        <v>35163.832832291635</v>
      </c>
      <c r="F16" s="2">
        <v>35328.83283229165</v>
      </c>
      <c r="G16" s="2">
        <v>35430.832832291635</v>
      </c>
      <c r="H16" s="2">
        <v>35512.03283229165</v>
      </c>
      <c r="I16" s="2">
        <v>35532.232832291644</v>
      </c>
      <c r="J16" s="1">
        <f t="shared" si="1"/>
        <v>20.19999999999709</v>
      </c>
      <c r="K16" s="9">
        <f t="shared" si="2"/>
        <v>0.0005688212808146796</v>
      </c>
      <c r="L16" s="1">
        <f t="shared" si="3"/>
        <v>508.3999999999942</v>
      </c>
      <c r="M16" s="6">
        <f t="shared" si="4"/>
        <v>0.01451582990458012</v>
      </c>
    </row>
    <row r="17" spans="1:13" ht="12.75">
      <c r="A17" s="24" t="s">
        <v>11</v>
      </c>
      <c r="B17" s="2">
        <v>188714.06368903833</v>
      </c>
      <c r="C17" s="2">
        <v>197067.48538793394</v>
      </c>
      <c r="D17" s="12">
        <v>204955.9196550696</v>
      </c>
      <c r="E17" s="2">
        <v>206361.31965506956</v>
      </c>
      <c r="F17" s="2">
        <v>207551.51965506963</v>
      </c>
      <c r="G17" s="2">
        <v>209093.71965506958</v>
      </c>
      <c r="H17" s="2">
        <v>211731.1196550696</v>
      </c>
      <c r="I17" s="2">
        <v>213632.71965506958</v>
      </c>
      <c r="J17" s="1">
        <f t="shared" si="1"/>
        <v>1901.5999999999767</v>
      </c>
      <c r="K17" s="9">
        <f t="shared" si="2"/>
        <v>0.008981202211077267</v>
      </c>
      <c r="L17" s="1">
        <f t="shared" si="3"/>
        <v>8676.799999999988</v>
      </c>
      <c r="M17" s="6">
        <f t="shared" si="4"/>
        <v>0.04233495677803599</v>
      </c>
    </row>
    <row r="18" spans="1:13" ht="12.7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0.009699156551390144</v>
      </c>
      <c r="L18" s="1">
        <f t="shared" si="3"/>
        <v>313.7999999999993</v>
      </c>
      <c r="M18" s="6">
        <f t="shared" si="4"/>
        <v>0.027811419951433772</v>
      </c>
    </row>
    <row r="19" spans="1:13" ht="12.75">
      <c r="A19" s="24" t="s">
        <v>13</v>
      </c>
      <c r="B19" s="2">
        <v>56780.35380952831</v>
      </c>
      <c r="C19" s="2">
        <v>59480.22668390234</v>
      </c>
      <c r="D19" s="12">
        <v>62689.44958980735</v>
      </c>
      <c r="E19" s="2">
        <v>63534.04958980736</v>
      </c>
      <c r="F19" s="2">
        <v>64394.04958980736</v>
      </c>
      <c r="G19" s="2">
        <v>65391.04958980736</v>
      </c>
      <c r="H19" s="2">
        <v>65879.24958980735</v>
      </c>
      <c r="I19" s="2">
        <v>66651.24958980735</v>
      </c>
      <c r="J19" s="1">
        <f t="shared" si="1"/>
        <v>772</v>
      </c>
      <c r="K19" s="9">
        <f t="shared" si="2"/>
        <v>0.011718409131961965</v>
      </c>
      <c r="L19" s="1">
        <f t="shared" si="3"/>
        <v>3961.800000000003</v>
      </c>
      <c r="M19" s="6">
        <f t="shared" si="4"/>
        <v>0.0631972369501255</v>
      </c>
    </row>
    <row r="20" spans="1:13" ht="12.75">
      <c r="A20" s="24" t="s">
        <v>14</v>
      </c>
      <c r="B20" s="2">
        <v>138658.575877188</v>
      </c>
      <c r="C20" s="2">
        <v>144037.3012519928</v>
      </c>
      <c r="D20" s="12">
        <v>150529.60621802474</v>
      </c>
      <c r="E20" s="2">
        <v>151759.6062180247</v>
      </c>
      <c r="F20" s="2">
        <v>152887.6062180247</v>
      </c>
      <c r="G20" s="2">
        <v>154072.00621802473</v>
      </c>
      <c r="H20" s="2">
        <v>155889.6062180247</v>
      </c>
      <c r="I20" s="2">
        <v>156919.00621802473</v>
      </c>
      <c r="J20" s="1">
        <f t="shared" si="1"/>
        <v>1029.4000000000233</v>
      </c>
      <c r="K20" s="9">
        <f t="shared" si="2"/>
        <v>0.006603390854425028</v>
      </c>
      <c r="L20" s="1">
        <f t="shared" si="3"/>
        <v>6389.399999999994</v>
      </c>
      <c r="M20" s="6">
        <f t="shared" si="4"/>
        <v>0.042446135086181565</v>
      </c>
    </row>
    <row r="21" spans="1:13" ht="18.75" customHeight="1">
      <c r="A21" s="24" t="s">
        <v>15</v>
      </c>
      <c r="B21" s="2">
        <v>272092.1904898234</v>
      </c>
      <c r="C21" s="2">
        <v>270692.9903157557</v>
      </c>
      <c r="D21" s="12">
        <v>271952.9165095764</v>
      </c>
      <c r="E21" s="2">
        <v>272709.9165095764</v>
      </c>
      <c r="F21" s="2">
        <v>274115.3165095763</v>
      </c>
      <c r="G21" s="2">
        <v>276299.9165095764</v>
      </c>
      <c r="H21" s="2">
        <v>278162.1165095763</v>
      </c>
      <c r="I21" s="2">
        <v>278891.7165095763</v>
      </c>
      <c r="J21" s="1">
        <f t="shared" si="1"/>
        <v>729.5999999999767</v>
      </c>
      <c r="K21" s="9">
        <f t="shared" si="2"/>
        <v>0.0026229308618841295</v>
      </c>
      <c r="L21" s="1">
        <f t="shared" si="3"/>
        <v>6938.79999999993</v>
      </c>
      <c r="M21" s="6">
        <f t="shared" si="4"/>
        <v>0.025514710741319047</v>
      </c>
    </row>
    <row r="22" spans="1:13" ht="12.75">
      <c r="A22" s="24" t="s">
        <v>16</v>
      </c>
      <c r="B22" s="2">
        <v>79706.99524803604</v>
      </c>
      <c r="C22" s="2">
        <v>85386.454757976</v>
      </c>
      <c r="D22" s="12">
        <v>89636.62650441698</v>
      </c>
      <c r="E22" s="2">
        <v>90672.82650441698</v>
      </c>
      <c r="F22" s="2">
        <v>91903.626504417</v>
      </c>
      <c r="G22" s="2">
        <v>93210.62650441697</v>
      </c>
      <c r="H22" s="2">
        <v>94941.42650441699</v>
      </c>
      <c r="I22" s="2">
        <v>96327.42650441699</v>
      </c>
      <c r="J22" s="1">
        <f t="shared" si="1"/>
        <v>1386</v>
      </c>
      <c r="K22" s="9">
        <f t="shared" si="2"/>
        <v>0.014598474565110086</v>
      </c>
      <c r="L22" s="1">
        <f t="shared" si="3"/>
        <v>6690.800000000003</v>
      </c>
      <c r="M22" s="6">
        <f t="shared" si="4"/>
        <v>0.07464359448724125</v>
      </c>
    </row>
    <row r="23" spans="1:13" ht="12.75">
      <c r="A23" s="24" t="s">
        <v>17</v>
      </c>
      <c r="B23" s="2">
        <v>36406.64203335636</v>
      </c>
      <c r="C23" s="2">
        <v>36340.8477991912</v>
      </c>
      <c r="D23" s="12">
        <v>36698.13020228752</v>
      </c>
      <c r="E23" s="2">
        <v>36569.13020228752</v>
      </c>
      <c r="F23" s="2">
        <v>36558.33020228753</v>
      </c>
      <c r="G23" s="2">
        <v>36692.13020228752</v>
      </c>
      <c r="H23" s="2">
        <v>36691.93020228752</v>
      </c>
      <c r="I23" s="2">
        <v>36690.53020228751</v>
      </c>
      <c r="J23" s="1">
        <f t="shared" si="1"/>
        <v>-1.4000000000087311</v>
      </c>
      <c r="K23" s="9">
        <f t="shared" si="2"/>
        <v>-3.8155528812203224E-05</v>
      </c>
      <c r="L23" s="1">
        <f t="shared" si="3"/>
        <v>-7.600000000005821</v>
      </c>
      <c r="M23" s="6">
        <f t="shared" si="4"/>
        <v>-0.00020709501977656853</v>
      </c>
    </row>
    <row r="24" spans="1:13" ht="12.75">
      <c r="A24" s="24" t="s">
        <v>18</v>
      </c>
      <c r="B24" s="2">
        <v>29987.966819888672</v>
      </c>
      <c r="C24" s="2">
        <v>31267.114755879986</v>
      </c>
      <c r="D24" s="12">
        <v>32938.65310931124</v>
      </c>
      <c r="E24" s="2">
        <v>33031.85310931125</v>
      </c>
      <c r="F24" s="2">
        <v>33142.25310931124</v>
      </c>
      <c r="G24" s="2">
        <v>33282.25310931124</v>
      </c>
      <c r="H24" s="2">
        <v>33421.653109311235</v>
      </c>
      <c r="I24" s="2">
        <v>33698.053109311244</v>
      </c>
      <c r="J24" s="1">
        <f t="shared" si="1"/>
        <v>276.40000000000873</v>
      </c>
      <c r="K24" s="9">
        <f t="shared" si="2"/>
        <v>0.008270087631392595</v>
      </c>
      <c r="L24" s="1">
        <f t="shared" si="3"/>
        <v>759.4000000000015</v>
      </c>
      <c r="M24" s="6">
        <f t="shared" si="4"/>
        <v>0.023054980344212404</v>
      </c>
    </row>
    <row r="25" spans="1:13" ht="12.75">
      <c r="A25" s="24" t="s">
        <v>19</v>
      </c>
      <c r="B25" s="2">
        <v>32661.854052509818</v>
      </c>
      <c r="C25" s="2">
        <v>34631.045525185975</v>
      </c>
      <c r="D25" s="12">
        <v>35870.30533497161</v>
      </c>
      <c r="E25" s="2">
        <v>36230.1053349716</v>
      </c>
      <c r="F25" s="2">
        <v>36512.50533497161</v>
      </c>
      <c r="G25" s="2">
        <v>36979.70533497161</v>
      </c>
      <c r="H25" s="2">
        <v>37483.70533497161</v>
      </c>
      <c r="I25" s="2">
        <v>37996.50533497161</v>
      </c>
      <c r="J25" s="1">
        <f t="shared" si="1"/>
        <v>512.8000000000029</v>
      </c>
      <c r="K25" s="9">
        <f t="shared" si="2"/>
        <v>0.01368061122606174</v>
      </c>
      <c r="L25" s="1">
        <f t="shared" si="3"/>
        <v>2126.2000000000044</v>
      </c>
      <c r="M25" s="6">
        <f t="shared" si="4"/>
        <v>0.059274655739466886</v>
      </c>
    </row>
    <row r="26" spans="1:13" ht="19.5" customHeight="1">
      <c r="A26" s="24" t="s">
        <v>20</v>
      </c>
      <c r="B26" s="2">
        <v>54443.28965794323</v>
      </c>
      <c r="C26" s="2">
        <v>56885.26022286772</v>
      </c>
      <c r="D26" s="12">
        <v>58780.84527628433</v>
      </c>
      <c r="E26" s="2">
        <v>58442.645276284326</v>
      </c>
      <c r="F26" s="2">
        <v>57832.84527628434</v>
      </c>
      <c r="G26" s="2">
        <v>59418.84527628434</v>
      </c>
      <c r="H26" s="2">
        <v>60320.645276284326</v>
      </c>
      <c r="I26" s="2">
        <v>60839.84527628434</v>
      </c>
      <c r="J26" s="1">
        <f t="shared" si="1"/>
        <v>519.2000000000116</v>
      </c>
      <c r="K26" s="9">
        <f t="shared" si="2"/>
        <v>0.008607334978297064</v>
      </c>
      <c r="L26" s="1">
        <f t="shared" si="3"/>
        <v>2059.0000000000073</v>
      </c>
      <c r="M26" s="6">
        <f t="shared" si="4"/>
        <v>0.03502841768134168</v>
      </c>
    </row>
    <row r="27" spans="1:13" ht="12.7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0.011719287114296616</v>
      </c>
      <c r="L27" s="1">
        <f t="shared" si="3"/>
        <v>8211</v>
      </c>
      <c r="M27" s="6">
        <f t="shared" si="4"/>
        <v>0.06184614390066352</v>
      </c>
    </row>
    <row r="28" spans="1:13" ht="12.75">
      <c r="A28" s="24" t="s">
        <v>22</v>
      </c>
      <c r="B28" s="2">
        <v>7734.783137248224</v>
      </c>
      <c r="C28" s="2">
        <v>8136.262098914333</v>
      </c>
      <c r="D28" s="12">
        <v>8344.060044213102</v>
      </c>
      <c r="E28" s="2">
        <v>8426.6600442131</v>
      </c>
      <c r="F28" s="2">
        <v>8515.260044213102</v>
      </c>
      <c r="G28" s="2">
        <v>8639.6600442131</v>
      </c>
      <c r="H28" s="2">
        <v>8790.460044213103</v>
      </c>
      <c r="I28" s="2">
        <v>8868.6600442131</v>
      </c>
      <c r="J28" s="1">
        <f t="shared" si="1"/>
        <v>78.19999999999709</v>
      </c>
      <c r="K28" s="9">
        <f t="shared" si="2"/>
        <v>0.00889600767271303</v>
      </c>
      <c r="L28" s="1">
        <f t="shared" si="3"/>
        <v>524.5999999999985</v>
      </c>
      <c r="M28" s="6">
        <f t="shared" si="4"/>
        <v>0.06287107202252541</v>
      </c>
    </row>
    <row r="29" spans="1:13" ht="12.75">
      <c r="A29" s="24" t="s">
        <v>23</v>
      </c>
      <c r="B29" s="2">
        <v>51691.953212963555</v>
      </c>
      <c r="C29" s="2">
        <v>55576.88166692344</v>
      </c>
      <c r="D29" s="12">
        <v>58370.45155622981</v>
      </c>
      <c r="E29" s="2">
        <v>58943.05155622981</v>
      </c>
      <c r="F29" s="2">
        <v>59885.45155622982</v>
      </c>
      <c r="G29" s="2">
        <v>60804.05155622981</v>
      </c>
      <c r="H29" s="2">
        <v>61613.25155622981</v>
      </c>
      <c r="I29" s="2">
        <v>62625.25155622981</v>
      </c>
      <c r="J29" s="1">
        <f t="shared" si="1"/>
        <v>1012</v>
      </c>
      <c r="K29" s="9">
        <f t="shared" si="2"/>
        <v>0.01642503803060001</v>
      </c>
      <c r="L29" s="1">
        <f t="shared" si="3"/>
        <v>4254.799999999996</v>
      </c>
      <c r="M29" s="6">
        <f t="shared" si="4"/>
        <v>0.07289304582304341</v>
      </c>
    </row>
    <row r="30" spans="1:13" s="28" customFormat="1" ht="12.75">
      <c r="A30" s="25" t="s">
        <v>24</v>
      </c>
      <c r="B30" s="3">
        <v>70537.41126486308</v>
      </c>
      <c r="C30" s="3">
        <v>74055.27797815355</v>
      </c>
      <c r="D30" s="30">
        <v>75773</v>
      </c>
      <c r="E30" s="3">
        <v>76329</v>
      </c>
      <c r="F30" s="3">
        <v>76947.4</v>
      </c>
      <c r="G30" s="3">
        <v>76750.6</v>
      </c>
      <c r="H30" s="3">
        <v>77012.4</v>
      </c>
      <c r="I30" s="3">
        <v>77548.6</v>
      </c>
      <c r="J30" s="1">
        <f t="shared" si="1"/>
        <v>536.2000000000116</v>
      </c>
      <c r="K30" s="9">
        <f t="shared" si="2"/>
        <v>0.006962515127434175</v>
      </c>
      <c r="L30" s="1">
        <f t="shared" si="3"/>
        <v>1775.6000000000058</v>
      </c>
      <c r="M30" s="6">
        <f t="shared" si="4"/>
        <v>0.023433149010861465</v>
      </c>
    </row>
    <row r="31" spans="1:13" ht="18" customHeight="1">
      <c r="A31" s="24" t="s">
        <v>25</v>
      </c>
      <c r="B31" s="2">
        <v>43473.171133597265</v>
      </c>
      <c r="C31" s="2">
        <v>45549.59501688105</v>
      </c>
      <c r="D31" s="12">
        <v>47463.07031625916</v>
      </c>
      <c r="E31" s="2">
        <v>47975.67031625917</v>
      </c>
      <c r="F31" s="2">
        <v>48506.47031625916</v>
      </c>
      <c r="G31" s="2">
        <v>49066.870316259156</v>
      </c>
      <c r="H31" s="2">
        <v>49533.870316259156</v>
      </c>
      <c r="I31" s="2">
        <v>50034.07031625917</v>
      </c>
      <c r="J31" s="1">
        <f t="shared" si="1"/>
        <v>500.20000000001164</v>
      </c>
      <c r="K31" s="9">
        <f t="shared" si="2"/>
        <v>0.010098140864147747</v>
      </c>
      <c r="L31" s="1">
        <f t="shared" si="3"/>
        <v>2571.0000000000073</v>
      </c>
      <c r="M31" s="6">
        <f t="shared" si="4"/>
        <v>0.05416842995762274</v>
      </c>
    </row>
    <row r="32" spans="1:13" ht="12.75">
      <c r="A32" s="24" t="s">
        <v>26</v>
      </c>
      <c r="B32" s="2">
        <v>8467.124698427544</v>
      </c>
      <c r="C32" s="2">
        <v>8960.836226741221</v>
      </c>
      <c r="D32" s="12">
        <v>9111.010556901938</v>
      </c>
      <c r="E32" s="2">
        <v>9136.410556901936</v>
      </c>
      <c r="F32" s="2">
        <v>9200.810556901937</v>
      </c>
      <c r="G32" s="2">
        <v>9276.410556901936</v>
      </c>
      <c r="H32" s="2">
        <v>9376.210556901939</v>
      </c>
      <c r="I32" s="2">
        <v>9443.010556901938</v>
      </c>
      <c r="J32" s="1">
        <f t="shared" si="1"/>
        <v>66.79999999999927</v>
      </c>
      <c r="K32" s="9">
        <f t="shared" si="2"/>
        <v>0.007124413385834964</v>
      </c>
      <c r="L32" s="1">
        <f t="shared" si="3"/>
        <v>332</v>
      </c>
      <c r="M32" s="6">
        <f t="shared" si="4"/>
        <v>0.03643942655170093</v>
      </c>
    </row>
    <row r="33" spans="1:13" ht="12.75">
      <c r="A33" s="24" t="s">
        <v>27</v>
      </c>
      <c r="B33" s="2">
        <v>45410.33821059969</v>
      </c>
      <c r="C33" s="2">
        <v>47408.11380359043</v>
      </c>
      <c r="D33" s="12">
        <v>48803.85607726222</v>
      </c>
      <c r="E33" s="2">
        <v>49082.65607726222</v>
      </c>
      <c r="F33" s="2">
        <v>49521.65607726222</v>
      </c>
      <c r="G33" s="2">
        <v>49880.85607726223</v>
      </c>
      <c r="H33" s="2">
        <v>50310.85607726223</v>
      </c>
      <c r="I33" s="2">
        <v>50505.05607726223</v>
      </c>
      <c r="J33" s="1">
        <f t="shared" si="1"/>
        <v>194.1999999999971</v>
      </c>
      <c r="K33" s="9">
        <f t="shared" si="2"/>
        <v>0.0038600018990288046</v>
      </c>
      <c r="L33" s="1">
        <f t="shared" si="3"/>
        <v>1701.2000000000044</v>
      </c>
      <c r="M33" s="6">
        <f t="shared" si="4"/>
        <v>0.03485790133686989</v>
      </c>
    </row>
    <row r="34" spans="1:13" ht="12.7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v>
      </c>
      <c r="K34" s="9">
        <f t="shared" si="2"/>
        <v>0.014574427317402173</v>
      </c>
      <c r="L34" s="1">
        <f t="shared" si="3"/>
        <v>6348.999999999985</v>
      </c>
      <c r="M34" s="6">
        <f t="shared" si="4"/>
        <v>0.05013962961535184</v>
      </c>
    </row>
    <row r="35" spans="1:13" ht="12.75">
      <c r="A35" s="24" t="s">
        <v>29</v>
      </c>
      <c r="B35" s="2">
        <v>31139.137642680325</v>
      </c>
      <c r="C35" s="2">
        <v>33253.44622065127</v>
      </c>
      <c r="D35" s="12">
        <v>35544.19999625115</v>
      </c>
      <c r="E35" s="2">
        <v>35960.59999625115</v>
      </c>
      <c r="F35" s="2">
        <v>36453.99999625114</v>
      </c>
      <c r="G35" s="2">
        <v>36658.39999625115</v>
      </c>
      <c r="H35" s="2">
        <v>36958.19999625114</v>
      </c>
      <c r="I35" s="2">
        <v>37164.39999625115</v>
      </c>
      <c r="J35" s="1">
        <f t="shared" si="1"/>
        <v>206.20000000001164</v>
      </c>
      <c r="K35" s="9">
        <f t="shared" si="2"/>
        <v>0.00557927604755988</v>
      </c>
      <c r="L35" s="1">
        <f t="shared" si="3"/>
        <v>1620.2000000000044</v>
      </c>
      <c r="M35" s="6">
        <f t="shared" si="4"/>
        <v>0.04558268297418108</v>
      </c>
    </row>
    <row r="36" spans="1:13" ht="18.75" customHeight="1">
      <c r="A36" s="24" t="s">
        <v>30</v>
      </c>
      <c r="B36" s="2">
        <v>38932.54428029145</v>
      </c>
      <c r="C36" s="2">
        <v>39903.70042916974</v>
      </c>
      <c r="D36" s="12">
        <v>40768.0195642946</v>
      </c>
      <c r="E36" s="2">
        <v>40593.019564294606</v>
      </c>
      <c r="F36" s="2">
        <v>40599.2195642946</v>
      </c>
      <c r="G36" s="2">
        <v>40529.019564294606</v>
      </c>
      <c r="H36" s="2">
        <v>40835.019564294606</v>
      </c>
      <c r="I36" s="2">
        <v>41122.61956429461</v>
      </c>
      <c r="J36" s="1">
        <f t="shared" si="1"/>
        <v>287.6000000000058</v>
      </c>
      <c r="K36" s="9">
        <f t="shared" si="2"/>
        <v>0.007042974463307911</v>
      </c>
      <c r="L36" s="1">
        <f t="shared" si="3"/>
        <v>354.6000000000131</v>
      </c>
      <c r="M36" s="6">
        <f t="shared" si="4"/>
        <v>0.008697994256031473</v>
      </c>
    </row>
    <row r="37" spans="1:13" ht="12.75">
      <c r="A37" s="26" t="s">
        <v>31</v>
      </c>
      <c r="B37" s="13">
        <v>55211.989813257846</v>
      </c>
      <c r="C37" s="13">
        <v>59768.75586409497</v>
      </c>
      <c r="D37" s="14">
        <v>65062.0133757135</v>
      </c>
      <c r="E37" s="13">
        <v>65938.6133757135</v>
      </c>
      <c r="F37" s="13">
        <v>67084.81337571351</v>
      </c>
      <c r="G37" s="13">
        <v>68259.01337571349</v>
      </c>
      <c r="H37" s="13">
        <v>69309.41337571351</v>
      </c>
      <c r="I37" s="13">
        <v>70236.41337571351</v>
      </c>
      <c r="J37" s="20">
        <f t="shared" si="1"/>
        <v>927</v>
      </c>
      <c r="K37" s="21">
        <f t="shared" si="2"/>
        <v>0.013374806607796613</v>
      </c>
      <c r="L37" s="20">
        <f t="shared" si="3"/>
        <v>5174.400000000016</v>
      </c>
      <c r="M37" s="27">
        <f t="shared" si="4"/>
        <v>0.07953027783077381</v>
      </c>
    </row>
    <row r="38" spans="2:13" ht="12.75">
      <c r="B38" s="11"/>
      <c r="C38" s="11"/>
      <c r="D38" s="11"/>
      <c r="E38" s="11"/>
      <c r="F38" s="11"/>
      <c r="G38" s="11"/>
      <c r="H38" s="11"/>
      <c r="I38" s="11"/>
      <c r="J38" s="11"/>
      <c r="K38" s="11"/>
      <c r="L38" s="11"/>
      <c r="M38" s="11"/>
    </row>
    <row r="39" spans="1:9" ht="12.75">
      <c r="A39" t="s">
        <v>35</v>
      </c>
      <c r="B39" s="15"/>
      <c r="C39" s="16"/>
      <c r="D39" s="16"/>
      <c r="E39" s="16"/>
      <c r="F39" s="16"/>
      <c r="G39" s="16"/>
      <c r="H39" s="16"/>
      <c r="I39" s="16"/>
    </row>
    <row r="40" spans="1:4" ht="20.25" customHeight="1">
      <c r="A40" t="s">
        <v>44</v>
      </c>
      <c r="B40" s="11"/>
      <c r="C40" s="11"/>
      <c r="D40" s="11"/>
    </row>
    <row r="41" spans="1:4" ht="21" customHeight="1">
      <c r="A41" t="s">
        <v>36</v>
      </c>
      <c r="C41" s="11"/>
      <c r="D41" s="11"/>
    </row>
    <row r="42" ht="12.75">
      <c r="A42" t="s">
        <v>37</v>
      </c>
    </row>
    <row r="43" ht="12.75">
      <c r="A43" t="s">
        <v>38</v>
      </c>
    </row>
    <row r="44" ht="20.25" customHeight="1">
      <c r="A44" t="s">
        <v>39</v>
      </c>
    </row>
    <row r="45" ht="12.75">
      <c r="A45" t="s">
        <v>40</v>
      </c>
    </row>
  </sheetData>
  <mergeCells count="11">
    <mergeCell ref="F3:F4"/>
    <mergeCell ref="G3:G4"/>
    <mergeCell ref="J3:K3"/>
    <mergeCell ref="L3:M3"/>
    <mergeCell ref="H3:H4"/>
    <mergeCell ref="I3:I4"/>
    <mergeCell ref="D3:D4"/>
    <mergeCell ref="E3:E4"/>
    <mergeCell ref="A3:A4"/>
    <mergeCell ref="C3:C4"/>
    <mergeCell ref="B3:B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McCoskry</cp:lastModifiedBy>
  <cp:lastPrinted>2013-07-31T15:11:47Z</cp:lastPrinted>
  <dcterms:created xsi:type="dcterms:W3CDTF">2005-05-10T09:37:22Z</dcterms:created>
  <dcterms:modified xsi:type="dcterms:W3CDTF">2013-08-01T09:36:56Z</dcterms:modified>
  <cp:category/>
  <cp:version/>
  <cp:contentType/>
  <cp:contentStatus/>
</cp:coreProperties>
</file>