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2"/>
  </bookViews>
  <sheets>
    <sheet name="Charts" sheetId="1" r:id="rId1"/>
    <sheet name="figures for charts" sheetId="2" r:id="rId2"/>
    <sheet name="Extract from Table 6.1" sheetId="3" r:id="rId3"/>
  </sheets>
  <definedNames>
    <definedName name="_xlnm.Print_Area" localSheetId="2">'Extract from Table 6.1'!$A$3:$P$33</definedName>
  </definedNames>
  <calcPr fullCalcOnLoad="1"/>
</workbook>
</file>

<file path=xl/sharedStrings.xml><?xml version="1.0" encoding="utf-8"?>
<sst xmlns="http://schemas.openxmlformats.org/spreadsheetml/2006/main" count="84" uniqueCount="54">
  <si>
    <t>ICD Codes</t>
  </si>
  <si>
    <t>ICD9</t>
  </si>
  <si>
    <t xml:space="preserve"> ICD10</t>
  </si>
  <si>
    <t>Cause of death</t>
  </si>
  <si>
    <t>list</t>
  </si>
  <si>
    <t>ICD10</t>
  </si>
  <si>
    <t>All causes</t>
  </si>
  <si>
    <t>All</t>
  </si>
  <si>
    <t>M</t>
  </si>
  <si>
    <t>F</t>
  </si>
  <si>
    <t>E800-999</t>
  </si>
  <si>
    <t>V01-Y98</t>
  </si>
  <si>
    <t>XX.  External causes of morbidity</t>
  </si>
  <si>
    <t xml:space="preserve">  and mortality</t>
  </si>
  <si>
    <t>E800-929</t>
  </si>
  <si>
    <t>V01-X59,</t>
  </si>
  <si>
    <t>Accidents</t>
  </si>
  <si>
    <t>Y85, Y86</t>
  </si>
  <si>
    <t>E800-848</t>
  </si>
  <si>
    <t>V01-99</t>
  </si>
  <si>
    <t>Transport accidents</t>
  </si>
  <si>
    <t>E880-888</t>
  </si>
  <si>
    <t>W00-19</t>
  </si>
  <si>
    <t>Falls</t>
  </si>
  <si>
    <t>E850-869</t>
  </si>
  <si>
    <t>X40-49</t>
  </si>
  <si>
    <t>Poisonings</t>
  </si>
  <si>
    <t>E950-959</t>
  </si>
  <si>
    <t>X60-84,</t>
  </si>
  <si>
    <t>Intentional self-harm</t>
  </si>
  <si>
    <t>Y87.0</t>
  </si>
  <si>
    <t>E960-969</t>
  </si>
  <si>
    <t>X85-Y09,</t>
  </si>
  <si>
    <t>Assault</t>
  </si>
  <si>
    <t>Y87.1</t>
  </si>
  <si>
    <t>E980-989</t>
  </si>
  <si>
    <t>Y10-Y34,</t>
  </si>
  <si>
    <t>Event of undetermined intent</t>
  </si>
  <si>
    <t>Y87.2</t>
  </si>
  <si>
    <r>
      <t xml:space="preserve">1999 </t>
    </r>
    <r>
      <rPr>
        <vertAlign val="superscript"/>
        <sz val="8"/>
        <rFont val="Arial"/>
        <family val="2"/>
      </rPr>
      <t>1</t>
    </r>
  </si>
  <si>
    <r>
      <t xml:space="preserve">Table 6.1     </t>
    </r>
    <r>
      <rPr>
        <b/>
        <sz val="9"/>
        <rFont val="Arial"/>
        <family val="2"/>
      </rPr>
      <t>Deaths, by sex and cause, Scotland, 1999 to 2009</t>
    </r>
  </si>
  <si>
    <t>The figures below were taken from Vital Events Reference Table 6.1</t>
  </si>
  <si>
    <t>Total numbers of deaths from the specified causes</t>
  </si>
  <si>
    <t>(produced by adding the "male" and "female" figures from Table 6.1)</t>
  </si>
  <si>
    <t>5-year moving average</t>
  </si>
  <si>
    <t>rough trend</t>
  </si>
  <si>
    <t>etc - other rows omitted</t>
  </si>
  <si>
    <t>Events of undetermined intent</t>
  </si>
  <si>
    <t>External causes</t>
  </si>
  <si>
    <t>likely lower limit</t>
  </si>
  <si>
    <t>likely upper limit</t>
  </si>
  <si>
    <t>Suicides – estimating any likely effect of procedural change</t>
  </si>
  <si>
    <t>1 International Statistical Classification of Diseases and Related Health Problems, Ninth Revision (ICD9) codes are the official ICD codes for 1999.</t>
  </si>
  <si>
    <t xml:space="preserve">   ICD10 codes have been included to show the effect of the change in the classification.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</si>
</sst>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"/>
    <numFmt numFmtId="166" formatCode="@\ 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b/>
      <sz val="13.75"/>
      <color indexed="8"/>
      <name val="Arial"/>
      <family val="0"/>
    </font>
    <font>
      <sz val="8.7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0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/>
    </xf>
    <xf numFmtId="0" fontId="7" fillId="0" borderId="26" xfId="0" applyFont="1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 vertical="top"/>
    </xf>
    <xf numFmtId="3" fontId="11" fillId="0" borderId="0" xfId="0" applyNumberFormat="1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.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due to Accidents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2"/>
          <c:w val="0.9647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charts'!$B$18</c:f>
              <c:strCache>
                <c:ptCount val="1"/>
                <c:pt idx="0">
                  <c:v>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for charts'!$C$17:$L$17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charts'!$C$18:$L$18</c:f>
              <c:numCache>
                <c:ptCount val="10"/>
                <c:pt idx="0">
                  <c:v>1341</c:v>
                </c:pt>
                <c:pt idx="1">
                  <c:v>1350</c:v>
                </c:pt>
                <c:pt idx="2">
                  <c:v>1315</c:v>
                </c:pt>
                <c:pt idx="3">
                  <c:v>1325</c:v>
                </c:pt>
                <c:pt idx="4">
                  <c:v>1390</c:v>
                </c:pt>
                <c:pt idx="5">
                  <c:v>1284</c:v>
                </c:pt>
                <c:pt idx="6">
                  <c:v>1264</c:v>
                </c:pt>
                <c:pt idx="7">
                  <c:v>1289</c:v>
                </c:pt>
                <c:pt idx="8">
                  <c:v>1261</c:v>
                </c:pt>
                <c:pt idx="9">
                  <c:v>1332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charts'!$B$19</c:f>
              <c:strCache>
                <c:ptCount val="1"/>
                <c:pt idx="0">
                  <c:v>5-year moving average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charts'!$C$17:$L$17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charts'!$C$19:$L$19</c:f>
              <c:numCache>
                <c:ptCount val="10"/>
                <c:pt idx="2">
                  <c:v>1344.2</c:v>
                </c:pt>
                <c:pt idx="3">
                  <c:v>1332.8</c:v>
                </c:pt>
                <c:pt idx="4">
                  <c:v>1315.6</c:v>
                </c:pt>
                <c:pt idx="5">
                  <c:v>1310.4</c:v>
                </c:pt>
                <c:pt idx="6">
                  <c:v>1297.6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charts'!$B$20</c:f>
              <c:strCache>
                <c:ptCount val="1"/>
                <c:pt idx="0">
                  <c:v>likely lower limit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charts'!$C$17:$L$17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charts'!$C$20:$L$20</c:f>
              <c:numCache>
                <c:ptCount val="10"/>
                <c:pt idx="2">
                  <c:v>1270.8733336363912</c:v>
                </c:pt>
                <c:pt idx="3">
                  <c:v>1259.7849330617303</c:v>
                </c:pt>
                <c:pt idx="4">
                  <c:v>1243.0575986060564</c:v>
                </c:pt>
                <c:pt idx="5">
                  <c:v>1238.001104980808</c:v>
                </c:pt>
                <c:pt idx="6">
                  <c:v>1225.5555692645155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'figures for charts'!$B$21</c:f>
              <c:strCache>
                <c:ptCount val="1"/>
                <c:pt idx="0">
                  <c:v>likely upper limit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charts'!$C$17:$L$17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charts'!$C$21:$L$21</c:f>
              <c:numCache>
                <c:ptCount val="10"/>
                <c:pt idx="2">
                  <c:v>1417.526666363609</c:v>
                </c:pt>
                <c:pt idx="3">
                  <c:v>1405.8150669382696</c:v>
                </c:pt>
                <c:pt idx="4">
                  <c:v>1388.1424013939434</c:v>
                </c:pt>
                <c:pt idx="5">
                  <c:v>1382.7988950191923</c:v>
                </c:pt>
                <c:pt idx="6">
                  <c:v>1369.6444307354843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'figures for charts'!$B$22</c:f>
              <c:strCache>
                <c:ptCount val="1"/>
                <c:pt idx="0">
                  <c:v>rough trend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charts'!$C$17:$L$17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charts'!$C$22:$L$22</c:f>
              <c:numCache>
                <c:ptCount val="10"/>
                <c:pt idx="0">
                  <c:v>1360</c:v>
                </c:pt>
                <c:pt idx="1">
                  <c:v>1350</c:v>
                </c:pt>
                <c:pt idx="2">
                  <c:v>1340</c:v>
                </c:pt>
                <c:pt idx="3">
                  <c:v>1330</c:v>
                </c:pt>
                <c:pt idx="4">
                  <c:v>1320</c:v>
                </c:pt>
                <c:pt idx="5">
                  <c:v>1310</c:v>
                </c:pt>
                <c:pt idx="6">
                  <c:v>1300</c:v>
                </c:pt>
                <c:pt idx="7">
                  <c:v>1290</c:v>
                </c:pt>
                <c:pt idx="8">
                  <c:v>1280</c:v>
                </c:pt>
                <c:pt idx="9">
                  <c:v>1270</c:v>
                </c:pt>
              </c:numCache>
            </c:numRef>
          </c:val>
          <c:smooth val="0"/>
        </c:ser>
        <c:marker val="1"/>
        <c:axId val="38312897"/>
        <c:axId val="9271754"/>
      </c:lineChart>
      <c:catAx>
        <c:axId val="3831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1754"/>
        <c:crosses val="autoZero"/>
        <c:auto val="1"/>
        <c:lblOffset val="100"/>
        <c:tickLblSkip val="1"/>
        <c:noMultiLvlLbl val="0"/>
      </c:catAx>
      <c:valAx>
        <c:axId val="9271754"/>
        <c:scaling>
          <c:orientation val="minMax"/>
          <c:max val="1500"/>
          <c:min val="1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2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8555"/>
          <c:w val="0.9502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due to certain types of external cause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625"/>
          <c:w val="0.96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charts'!$B$10</c:f>
              <c:strCache>
                <c:ptCount val="1"/>
                <c:pt idx="0">
                  <c:v>Accidents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'figures for charts'!$C$9:$L$9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charts'!$C$10:$L$10</c:f>
              <c:numCache>
                <c:ptCount val="10"/>
                <c:pt idx="0">
                  <c:v>1341</c:v>
                </c:pt>
                <c:pt idx="1">
                  <c:v>1350</c:v>
                </c:pt>
                <c:pt idx="2">
                  <c:v>1315</c:v>
                </c:pt>
                <c:pt idx="3">
                  <c:v>1325</c:v>
                </c:pt>
                <c:pt idx="4">
                  <c:v>1390</c:v>
                </c:pt>
                <c:pt idx="5">
                  <c:v>1284</c:v>
                </c:pt>
                <c:pt idx="6">
                  <c:v>1264</c:v>
                </c:pt>
                <c:pt idx="7">
                  <c:v>1289</c:v>
                </c:pt>
                <c:pt idx="8">
                  <c:v>1261</c:v>
                </c:pt>
                <c:pt idx="9">
                  <c:v>1332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charts'!$B$11</c:f>
              <c:strCache>
                <c:ptCount val="1"/>
                <c:pt idx="0">
                  <c:v>Intentional self-harm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charts'!$C$9:$L$9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charts'!$C$11:$L$11</c:f>
              <c:numCache>
                <c:ptCount val="10"/>
                <c:pt idx="0">
                  <c:v>648</c:v>
                </c:pt>
                <c:pt idx="1">
                  <c:v>609</c:v>
                </c:pt>
                <c:pt idx="2">
                  <c:v>636</c:v>
                </c:pt>
                <c:pt idx="3">
                  <c:v>560</c:v>
                </c:pt>
                <c:pt idx="4">
                  <c:v>606</c:v>
                </c:pt>
                <c:pt idx="5">
                  <c:v>547</c:v>
                </c:pt>
                <c:pt idx="6">
                  <c:v>542</c:v>
                </c:pt>
                <c:pt idx="7">
                  <c:v>517</c:v>
                </c:pt>
                <c:pt idx="8">
                  <c:v>569</c:v>
                </c:pt>
                <c:pt idx="9">
                  <c:v>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charts'!$B$12</c:f>
              <c:strCache>
                <c:ptCount val="1"/>
                <c:pt idx="0">
                  <c:v>Assault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'figures for charts'!$C$9:$L$9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charts'!$C$12:$L$12</c:f>
              <c:numCache>
                <c:ptCount val="10"/>
                <c:pt idx="0">
                  <c:v>93</c:v>
                </c:pt>
                <c:pt idx="1">
                  <c:v>92</c:v>
                </c:pt>
                <c:pt idx="2">
                  <c:v>118</c:v>
                </c:pt>
                <c:pt idx="3">
                  <c:v>101</c:v>
                </c:pt>
                <c:pt idx="4">
                  <c:v>121</c:v>
                </c:pt>
                <c:pt idx="5">
                  <c:v>80</c:v>
                </c:pt>
                <c:pt idx="6">
                  <c:v>115</c:v>
                </c:pt>
                <c:pt idx="7">
                  <c:v>88</c:v>
                </c:pt>
                <c:pt idx="8">
                  <c:v>88</c:v>
                </c:pt>
                <c:pt idx="9">
                  <c:v>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'figures for charts'!$B$13</c:f>
              <c:strCache>
                <c:ptCount val="1"/>
                <c:pt idx="0">
                  <c:v>Events of undetermined intent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charts'!$C$9:$L$9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charts'!$C$13:$L$13</c:f>
              <c:numCache>
                <c:ptCount val="10"/>
                <c:pt idx="0">
                  <c:v>230</c:v>
                </c:pt>
                <c:pt idx="1">
                  <c:v>278</c:v>
                </c:pt>
                <c:pt idx="2">
                  <c:v>263</c:v>
                </c:pt>
                <c:pt idx="3">
                  <c:v>234</c:v>
                </c:pt>
                <c:pt idx="4">
                  <c:v>229</c:v>
                </c:pt>
                <c:pt idx="5">
                  <c:v>216</c:v>
                </c:pt>
                <c:pt idx="6">
                  <c:v>223</c:v>
                </c:pt>
                <c:pt idx="7">
                  <c:v>321</c:v>
                </c:pt>
                <c:pt idx="8">
                  <c:v>274</c:v>
                </c:pt>
                <c:pt idx="9">
                  <c:v>178</c:v>
                </c:pt>
              </c:numCache>
            </c:numRef>
          </c:val>
          <c:smooth val="0"/>
        </c:ser>
        <c:marker val="1"/>
        <c:axId val="16336923"/>
        <c:axId val="12814580"/>
      </c:lineChart>
      <c:catAx>
        <c:axId val="163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4580"/>
        <c:crosses val="autoZero"/>
        <c:auto val="1"/>
        <c:lblOffset val="100"/>
        <c:tickLblSkip val="1"/>
        <c:noMultiLvlLbl val="0"/>
      </c:catAx>
      <c:valAx>
        <c:axId val="12814580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923"/>
        <c:crossesAt val="1"/>
        <c:crossBetween val="between"/>
        <c:dispUnits/>
        <c:majorUnit val="10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8815"/>
          <c:w val="0.861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due to intentional self-harm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5"/>
          <c:w val="0.966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charts'!$B$27</c:f>
              <c:strCache>
                <c:ptCount val="1"/>
                <c:pt idx="0">
                  <c:v>Intentional self-harm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for charts'!$C$26:$L$26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charts'!$C$27:$L$27</c:f>
              <c:numCache>
                <c:ptCount val="10"/>
                <c:pt idx="0">
                  <c:v>648</c:v>
                </c:pt>
                <c:pt idx="1">
                  <c:v>609</c:v>
                </c:pt>
                <c:pt idx="2">
                  <c:v>636</c:v>
                </c:pt>
                <c:pt idx="3">
                  <c:v>560</c:v>
                </c:pt>
                <c:pt idx="4">
                  <c:v>606</c:v>
                </c:pt>
                <c:pt idx="5">
                  <c:v>547</c:v>
                </c:pt>
                <c:pt idx="6">
                  <c:v>542</c:v>
                </c:pt>
                <c:pt idx="7">
                  <c:v>517</c:v>
                </c:pt>
                <c:pt idx="8">
                  <c:v>569</c:v>
                </c:pt>
                <c:pt idx="9">
                  <c:v>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charts'!$B$28</c:f>
              <c:strCache>
                <c:ptCount val="1"/>
                <c:pt idx="0">
                  <c:v>5-year moving average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'figures for charts'!$C$26:$L$26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charts'!$C$28:$L$28</c:f>
              <c:numCache>
                <c:ptCount val="10"/>
                <c:pt idx="2">
                  <c:v>611.8</c:v>
                </c:pt>
                <c:pt idx="3">
                  <c:v>591.6</c:v>
                </c:pt>
                <c:pt idx="4">
                  <c:v>578.2</c:v>
                </c:pt>
                <c:pt idx="5">
                  <c:v>554.4</c:v>
                </c:pt>
                <c:pt idx="6">
                  <c:v>556.2</c:v>
                </c:pt>
              </c:numCache>
            </c:numRef>
          </c:val>
          <c:smooth val="0"/>
        </c:ser>
        <c:marker val="1"/>
        <c:axId val="48222357"/>
        <c:axId val="31348030"/>
      </c:lineChart>
      <c:catAx>
        <c:axId val="4822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48030"/>
        <c:crossesAt val="0"/>
        <c:auto val="1"/>
        <c:lblOffset val="100"/>
        <c:tickLblSkip val="1"/>
        <c:noMultiLvlLbl val="0"/>
      </c:catAx>
      <c:valAx>
        <c:axId val="31348030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2235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75"/>
          <c:y val="0.937"/>
          <c:w val="0.535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due to events of undetermined intent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"/>
          <c:w val="0.96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charts'!$B$33</c:f>
              <c:strCache>
                <c:ptCount val="1"/>
                <c:pt idx="0">
                  <c:v>Events of undetermined intent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for charts'!$C$32:$L$32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charts'!$C$33:$L$33</c:f>
              <c:numCache>
                <c:ptCount val="10"/>
                <c:pt idx="0">
                  <c:v>230</c:v>
                </c:pt>
                <c:pt idx="1">
                  <c:v>278</c:v>
                </c:pt>
                <c:pt idx="2">
                  <c:v>263</c:v>
                </c:pt>
                <c:pt idx="3">
                  <c:v>234</c:v>
                </c:pt>
                <c:pt idx="4">
                  <c:v>229</c:v>
                </c:pt>
                <c:pt idx="5">
                  <c:v>216</c:v>
                </c:pt>
                <c:pt idx="6">
                  <c:v>223</c:v>
                </c:pt>
                <c:pt idx="7">
                  <c:v>321</c:v>
                </c:pt>
                <c:pt idx="8">
                  <c:v>274</c:v>
                </c:pt>
                <c:pt idx="9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charts'!$B$34</c:f>
              <c:strCache>
                <c:ptCount val="1"/>
                <c:pt idx="0">
                  <c:v>5-year moving average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'figures for charts'!$C$32:$L$32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'figures for charts'!$C$34:$L$34</c:f>
              <c:numCache>
                <c:ptCount val="10"/>
                <c:pt idx="2">
                  <c:v>246.8</c:v>
                </c:pt>
                <c:pt idx="3">
                  <c:v>244</c:v>
                </c:pt>
                <c:pt idx="4">
                  <c:v>233</c:v>
                </c:pt>
                <c:pt idx="5">
                  <c:v>244.6</c:v>
                </c:pt>
                <c:pt idx="6">
                  <c:v>252.6</c:v>
                </c:pt>
              </c:numCache>
            </c:numRef>
          </c:val>
          <c:smooth val="0"/>
        </c:ser>
        <c:marker val="1"/>
        <c:axId val="13696815"/>
        <c:axId val="56162472"/>
      </c:lineChart>
      <c:catAx>
        <c:axId val="1369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2472"/>
        <c:crossesAt val="0"/>
        <c:auto val="1"/>
        <c:lblOffset val="100"/>
        <c:tickLblSkip val="1"/>
        <c:noMultiLvlLbl val="0"/>
      </c:catAx>
      <c:valAx>
        <c:axId val="56162472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9681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4275"/>
          <c:w val="0.621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32</xdr:row>
      <xdr:rowOff>28575</xdr:rowOff>
    </xdr:from>
    <xdr:to>
      <xdr:col>10</xdr:col>
      <xdr:colOff>342900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276225" y="5248275"/>
        <a:ext cx="58293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</xdr:row>
      <xdr:rowOff>38100</xdr:rowOff>
    </xdr:from>
    <xdr:to>
      <xdr:col>10</xdr:col>
      <xdr:colOff>400050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295275" y="238125"/>
        <a:ext cx="58674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62</xdr:row>
      <xdr:rowOff>28575</xdr:rowOff>
    </xdr:from>
    <xdr:to>
      <xdr:col>10</xdr:col>
      <xdr:colOff>333375</xdr:colOff>
      <xdr:row>87</xdr:row>
      <xdr:rowOff>142875</xdr:rowOff>
    </xdr:to>
    <xdr:graphicFrame>
      <xdr:nvGraphicFramePr>
        <xdr:cNvPr id="3" name="Chart 3"/>
        <xdr:cNvGraphicFramePr/>
      </xdr:nvGraphicFramePr>
      <xdr:xfrm>
        <a:off x="266700" y="10106025"/>
        <a:ext cx="582930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89</xdr:row>
      <xdr:rowOff>104775</xdr:rowOff>
    </xdr:from>
    <xdr:to>
      <xdr:col>10</xdr:col>
      <xdr:colOff>257175</xdr:colOff>
      <xdr:row>116</xdr:row>
      <xdr:rowOff>142875</xdr:rowOff>
    </xdr:to>
    <xdr:graphicFrame>
      <xdr:nvGraphicFramePr>
        <xdr:cNvPr id="4" name="Chart 4"/>
        <xdr:cNvGraphicFramePr/>
      </xdr:nvGraphicFramePr>
      <xdr:xfrm>
        <a:off x="304800" y="14554200"/>
        <a:ext cx="5715000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="75" zoomScaleNormal="75" zoomScalePageLayoutView="0" workbookViewId="0" topLeftCell="A91">
      <selection activeCell="A1" sqref="A1"/>
    </sheetView>
  </sheetViews>
  <sheetFormatPr defaultColWidth="9.140625" defaultRowHeight="12.75"/>
  <cols>
    <col min="1" max="1" width="4.140625" style="0" customWidth="1"/>
  </cols>
  <sheetData>
    <row r="1" ht="15.75">
      <c r="B1" s="95" t="s">
        <v>51</v>
      </c>
    </row>
  </sheetData>
  <sheetProtection/>
  <printOptions/>
  <pageMargins left="0.33" right="0.41" top="0.64" bottom="0.56" header="0.32" footer="0.26"/>
  <pageSetup fitToHeight="2" fitToWidth="1" horizontalDpi="600" verticalDpi="600" orientation="portrait" paperSize="9" r:id="rId2"/>
  <headerFooter alignWithMargins="0">
    <oddFooter>&amp;L&amp;Z&amp;F 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25.28125" style="0" customWidth="1"/>
  </cols>
  <sheetData>
    <row r="1" ht="15.75">
      <c r="B1" s="95" t="s">
        <v>51</v>
      </c>
    </row>
    <row r="3" ht="12.75">
      <c r="B3" s="92" t="s">
        <v>42</v>
      </c>
    </row>
    <row r="4" ht="12.75">
      <c r="B4" t="s">
        <v>43</v>
      </c>
    </row>
    <row r="7" ht="12.75">
      <c r="B7" s="92" t="s">
        <v>48</v>
      </c>
    </row>
    <row r="9" spans="3:12" ht="12.75">
      <c r="C9">
        <f aca="true" t="shared" si="0" ref="C9:L9">C17</f>
        <v>2000</v>
      </c>
      <c r="D9">
        <f t="shared" si="0"/>
        <v>2001</v>
      </c>
      <c r="E9">
        <f t="shared" si="0"/>
        <v>2002</v>
      </c>
      <c r="F9">
        <f t="shared" si="0"/>
        <v>2003</v>
      </c>
      <c r="G9">
        <f t="shared" si="0"/>
        <v>2004</v>
      </c>
      <c r="H9">
        <f t="shared" si="0"/>
        <v>2005</v>
      </c>
      <c r="I9">
        <f t="shared" si="0"/>
        <v>2006</v>
      </c>
      <c r="J9">
        <f t="shared" si="0"/>
        <v>2007</v>
      </c>
      <c r="K9">
        <f t="shared" si="0"/>
        <v>2008</v>
      </c>
      <c r="L9">
        <f t="shared" si="0"/>
        <v>2009</v>
      </c>
    </row>
    <row r="10" spans="2:12" ht="12.75">
      <c r="B10" t="str">
        <f>B18</f>
        <v>Accidents</v>
      </c>
      <c r="C10" s="93">
        <f>'Extract from Table 6.1'!G17+'Extract from Table 6.1'!G18</f>
        <v>1341</v>
      </c>
      <c r="D10" s="93">
        <f>'Extract from Table 6.1'!H17+'Extract from Table 6.1'!H18</f>
        <v>1350</v>
      </c>
      <c r="E10" s="93">
        <f>'Extract from Table 6.1'!I17+'Extract from Table 6.1'!I18</f>
        <v>1315</v>
      </c>
      <c r="F10" s="93">
        <f>'Extract from Table 6.1'!J17+'Extract from Table 6.1'!J18</f>
        <v>1325</v>
      </c>
      <c r="G10" s="93">
        <f>'Extract from Table 6.1'!K17+'Extract from Table 6.1'!K18</f>
        <v>1390</v>
      </c>
      <c r="H10" s="93">
        <f>'Extract from Table 6.1'!L17+'Extract from Table 6.1'!L18</f>
        <v>1284</v>
      </c>
      <c r="I10" s="93">
        <f>'Extract from Table 6.1'!M17+'Extract from Table 6.1'!M18</f>
        <v>1264</v>
      </c>
      <c r="J10" s="93">
        <f>'Extract from Table 6.1'!N17+'Extract from Table 6.1'!N18</f>
        <v>1289</v>
      </c>
      <c r="K10" s="93">
        <f>'Extract from Table 6.1'!O17+'Extract from Table 6.1'!O18</f>
        <v>1261</v>
      </c>
      <c r="L10" s="93">
        <f>'Extract from Table 6.1'!P17+'Extract from Table 6.1'!P18</f>
        <v>1332</v>
      </c>
    </row>
    <row r="11" spans="2:12" ht="12.75">
      <c r="B11" t="s">
        <v>29</v>
      </c>
      <c r="C11">
        <f>'Extract from Table 6.1'!G25+'Extract from Table 6.1'!G26</f>
        <v>648</v>
      </c>
      <c r="D11">
        <f>'Extract from Table 6.1'!H25+'Extract from Table 6.1'!H26</f>
        <v>609</v>
      </c>
      <c r="E11">
        <f>'Extract from Table 6.1'!I25+'Extract from Table 6.1'!I26</f>
        <v>636</v>
      </c>
      <c r="F11">
        <f>'Extract from Table 6.1'!J25+'Extract from Table 6.1'!J26</f>
        <v>560</v>
      </c>
      <c r="G11">
        <f>'Extract from Table 6.1'!K25+'Extract from Table 6.1'!K26</f>
        <v>606</v>
      </c>
      <c r="H11">
        <f>'Extract from Table 6.1'!L25+'Extract from Table 6.1'!L26</f>
        <v>547</v>
      </c>
      <c r="I11">
        <f>'Extract from Table 6.1'!M25+'Extract from Table 6.1'!M26</f>
        <v>542</v>
      </c>
      <c r="J11">
        <f>'Extract from Table 6.1'!N25+'Extract from Table 6.1'!N26</f>
        <v>517</v>
      </c>
      <c r="K11">
        <f>'Extract from Table 6.1'!O25+'Extract from Table 6.1'!O26</f>
        <v>569</v>
      </c>
      <c r="L11">
        <f>'Extract from Table 6.1'!P25+'Extract from Table 6.1'!P26</f>
        <v>568</v>
      </c>
    </row>
    <row r="12" spans="2:12" ht="12.75">
      <c r="B12" t="s">
        <v>33</v>
      </c>
      <c r="C12">
        <f>'Extract from Table 6.1'!G27+'Extract from Table 6.1'!G28</f>
        <v>93</v>
      </c>
      <c r="D12">
        <f>'Extract from Table 6.1'!H27+'Extract from Table 6.1'!H28</f>
        <v>92</v>
      </c>
      <c r="E12">
        <f>'Extract from Table 6.1'!I27+'Extract from Table 6.1'!I28</f>
        <v>118</v>
      </c>
      <c r="F12">
        <f>'Extract from Table 6.1'!J27+'Extract from Table 6.1'!J28</f>
        <v>101</v>
      </c>
      <c r="G12">
        <f>'Extract from Table 6.1'!K27+'Extract from Table 6.1'!K28</f>
        <v>121</v>
      </c>
      <c r="H12">
        <f>'Extract from Table 6.1'!L27+'Extract from Table 6.1'!L28</f>
        <v>80</v>
      </c>
      <c r="I12">
        <f>'Extract from Table 6.1'!M27+'Extract from Table 6.1'!M28</f>
        <v>115</v>
      </c>
      <c r="J12">
        <f>'Extract from Table 6.1'!N27+'Extract from Table 6.1'!N28</f>
        <v>88</v>
      </c>
      <c r="K12">
        <f>'Extract from Table 6.1'!O27+'Extract from Table 6.1'!O28</f>
        <v>88</v>
      </c>
      <c r="L12">
        <f>'Extract from Table 6.1'!P27+'Extract from Table 6.1'!P28</f>
        <v>72</v>
      </c>
    </row>
    <row r="13" spans="2:12" ht="12.75">
      <c r="B13" t="s">
        <v>47</v>
      </c>
      <c r="C13">
        <f>'Extract from Table 6.1'!G29+'Extract from Table 6.1'!G30</f>
        <v>230</v>
      </c>
      <c r="D13">
        <f>'Extract from Table 6.1'!H29+'Extract from Table 6.1'!H30</f>
        <v>278</v>
      </c>
      <c r="E13">
        <f>'Extract from Table 6.1'!I29+'Extract from Table 6.1'!I30</f>
        <v>263</v>
      </c>
      <c r="F13">
        <f>'Extract from Table 6.1'!J29+'Extract from Table 6.1'!J30</f>
        <v>234</v>
      </c>
      <c r="G13">
        <f>'Extract from Table 6.1'!K29+'Extract from Table 6.1'!K30</f>
        <v>229</v>
      </c>
      <c r="H13">
        <f>'Extract from Table 6.1'!L29+'Extract from Table 6.1'!L30</f>
        <v>216</v>
      </c>
      <c r="I13">
        <f>'Extract from Table 6.1'!M29+'Extract from Table 6.1'!M30</f>
        <v>223</v>
      </c>
      <c r="J13">
        <f>'Extract from Table 6.1'!N29+'Extract from Table 6.1'!N30</f>
        <v>321</v>
      </c>
      <c r="K13">
        <f>'Extract from Table 6.1'!O29+'Extract from Table 6.1'!O30</f>
        <v>274</v>
      </c>
      <c r="L13">
        <f>'Extract from Table 6.1'!P29+'Extract from Table 6.1'!P30</f>
        <v>178</v>
      </c>
    </row>
    <row r="15" ht="12.75">
      <c r="B15" s="92" t="s">
        <v>16</v>
      </c>
    </row>
    <row r="17" spans="3:12" ht="12.75">
      <c r="C17">
        <f>'Extract from Table 6.1'!G7</f>
        <v>2000</v>
      </c>
      <c r="D17">
        <f>'Extract from Table 6.1'!H7</f>
        <v>2001</v>
      </c>
      <c r="E17">
        <f>'Extract from Table 6.1'!I7</f>
        <v>2002</v>
      </c>
      <c r="F17">
        <f>'Extract from Table 6.1'!J7</f>
        <v>2003</v>
      </c>
      <c r="G17">
        <f>'Extract from Table 6.1'!K7</f>
        <v>2004</v>
      </c>
      <c r="H17">
        <f>'Extract from Table 6.1'!L7</f>
        <v>2005</v>
      </c>
      <c r="I17">
        <f>'Extract from Table 6.1'!M7</f>
        <v>2006</v>
      </c>
      <c r="J17">
        <f>'Extract from Table 6.1'!N7</f>
        <v>2007</v>
      </c>
      <c r="K17">
        <f>'Extract from Table 6.1'!O7</f>
        <v>2008</v>
      </c>
      <c r="L17">
        <f>'Extract from Table 6.1'!P7</f>
        <v>2009</v>
      </c>
    </row>
    <row r="18" spans="2:12" ht="12.75">
      <c r="B18" t="s">
        <v>16</v>
      </c>
      <c r="C18" s="93">
        <f>C10</f>
        <v>1341</v>
      </c>
      <c r="D18" s="93">
        <f aca="true" t="shared" si="1" ref="D18:L18">D10</f>
        <v>1350</v>
      </c>
      <c r="E18" s="93">
        <f t="shared" si="1"/>
        <v>1315</v>
      </c>
      <c r="F18" s="93">
        <f t="shared" si="1"/>
        <v>1325</v>
      </c>
      <c r="G18" s="93">
        <f t="shared" si="1"/>
        <v>1390</v>
      </c>
      <c r="H18" s="93">
        <f t="shared" si="1"/>
        <v>1284</v>
      </c>
      <c r="I18" s="93">
        <f t="shared" si="1"/>
        <v>1264</v>
      </c>
      <c r="J18" s="93">
        <f t="shared" si="1"/>
        <v>1289</v>
      </c>
      <c r="K18" s="93">
        <f t="shared" si="1"/>
        <v>1261</v>
      </c>
      <c r="L18" s="93">
        <f t="shared" si="1"/>
        <v>1332</v>
      </c>
    </row>
    <row r="19" spans="2:10" ht="12.75">
      <c r="B19" t="s">
        <v>44</v>
      </c>
      <c r="E19" s="93">
        <f>AVERAGE(C18:G18)</f>
        <v>1344.2</v>
      </c>
      <c r="F19" s="93">
        <f>AVERAGE(D18:H18)</f>
        <v>1332.8</v>
      </c>
      <c r="G19" s="93">
        <f>AVERAGE(E18:I18)</f>
        <v>1315.6</v>
      </c>
      <c r="H19" s="93">
        <f>AVERAGE(F18:J18)</f>
        <v>1310.4</v>
      </c>
      <c r="I19" s="93">
        <f>AVERAGE(G18:K18)</f>
        <v>1297.6</v>
      </c>
      <c r="J19" s="93"/>
    </row>
    <row r="20" spans="2:10" ht="12.75">
      <c r="B20" t="s">
        <v>49</v>
      </c>
      <c r="E20" s="93">
        <f>E19-2*SQRT(E19)</f>
        <v>1270.8733336363912</v>
      </c>
      <c r="F20" s="93">
        <f>F19-2*SQRT(F19)</f>
        <v>1259.7849330617303</v>
      </c>
      <c r="G20" s="93">
        <f>G19-2*SQRT(G19)</f>
        <v>1243.0575986060564</v>
      </c>
      <c r="H20" s="93">
        <f>H19-2*SQRT(H19)</f>
        <v>1238.001104980808</v>
      </c>
      <c r="I20" s="93">
        <f>I19-2*SQRT(I19)</f>
        <v>1225.5555692645155</v>
      </c>
      <c r="J20" s="93"/>
    </row>
    <row r="21" spans="2:10" ht="12.75">
      <c r="B21" t="s">
        <v>50</v>
      </c>
      <c r="E21" s="93">
        <f>E19+2*SQRT(E19)</f>
        <v>1417.526666363609</v>
      </c>
      <c r="F21" s="93">
        <f>F19+2*SQRT(F19)</f>
        <v>1405.8150669382696</v>
      </c>
      <c r="G21" s="93">
        <f>G19+2*SQRT(G19)</f>
        <v>1388.1424013939434</v>
      </c>
      <c r="H21" s="93">
        <f>H19+2*SQRT(H19)</f>
        <v>1382.7988950191923</v>
      </c>
      <c r="I21" s="93">
        <f>I19+2*SQRT(I19)</f>
        <v>1369.6444307354843</v>
      </c>
      <c r="J21" s="93"/>
    </row>
    <row r="22" spans="2:12" ht="12.75">
      <c r="B22" t="s">
        <v>45</v>
      </c>
      <c r="C22" s="93">
        <v>1360</v>
      </c>
      <c r="D22" s="93">
        <v>1350</v>
      </c>
      <c r="E22" s="93">
        <v>1340</v>
      </c>
      <c r="F22" s="93">
        <v>1330</v>
      </c>
      <c r="G22" s="93">
        <v>1320</v>
      </c>
      <c r="H22" s="93">
        <v>1310</v>
      </c>
      <c r="I22" s="93">
        <v>1300</v>
      </c>
      <c r="J22" s="93">
        <v>1290</v>
      </c>
      <c r="K22" s="93">
        <v>1280</v>
      </c>
      <c r="L22" s="93">
        <v>1270</v>
      </c>
    </row>
    <row r="24" ht="12.75">
      <c r="B24" s="92" t="s">
        <v>29</v>
      </c>
    </row>
    <row r="25" ht="12.75">
      <c r="B25" s="92"/>
    </row>
    <row r="26" spans="3:12" ht="12.75">
      <c r="C26">
        <f>C17</f>
        <v>2000</v>
      </c>
      <c r="D26">
        <f aca="true" t="shared" si="2" ref="D26:L26">D17</f>
        <v>2001</v>
      </c>
      <c r="E26">
        <f t="shared" si="2"/>
        <v>2002</v>
      </c>
      <c r="F26">
        <f t="shared" si="2"/>
        <v>2003</v>
      </c>
      <c r="G26">
        <f t="shared" si="2"/>
        <v>2004</v>
      </c>
      <c r="H26">
        <f t="shared" si="2"/>
        <v>2005</v>
      </c>
      <c r="I26">
        <f t="shared" si="2"/>
        <v>2006</v>
      </c>
      <c r="J26">
        <f t="shared" si="2"/>
        <v>2007</v>
      </c>
      <c r="K26">
        <f t="shared" si="2"/>
        <v>2008</v>
      </c>
      <c r="L26">
        <f t="shared" si="2"/>
        <v>2009</v>
      </c>
    </row>
    <row r="27" spans="2:12" ht="12.75">
      <c r="B27" t="s">
        <v>29</v>
      </c>
      <c r="C27">
        <f>C11</f>
        <v>648</v>
      </c>
      <c r="D27">
        <f>D11</f>
        <v>609</v>
      </c>
      <c r="E27">
        <f>E11</f>
        <v>636</v>
      </c>
      <c r="F27">
        <f aca="true" t="shared" si="3" ref="F27:L27">F11</f>
        <v>560</v>
      </c>
      <c r="G27">
        <f t="shared" si="3"/>
        <v>606</v>
      </c>
      <c r="H27">
        <f t="shared" si="3"/>
        <v>547</v>
      </c>
      <c r="I27">
        <f t="shared" si="3"/>
        <v>542</v>
      </c>
      <c r="J27">
        <f t="shared" si="3"/>
        <v>517</v>
      </c>
      <c r="K27">
        <f t="shared" si="3"/>
        <v>569</v>
      </c>
      <c r="L27">
        <f t="shared" si="3"/>
        <v>568</v>
      </c>
    </row>
    <row r="28" spans="2:10" ht="12.75">
      <c r="B28" t="s">
        <v>44</v>
      </c>
      <c r="E28" s="93">
        <f>AVERAGE(C27:G27)</f>
        <v>611.8</v>
      </c>
      <c r="F28" s="93">
        <f>AVERAGE(D27:H27)</f>
        <v>591.6</v>
      </c>
      <c r="G28" s="93">
        <f>AVERAGE(E27:I27)</f>
        <v>578.2</v>
      </c>
      <c r="H28" s="93">
        <f>AVERAGE(F27:J27)</f>
        <v>554.4</v>
      </c>
      <c r="I28" s="93">
        <f>AVERAGE(G27:K27)</f>
        <v>556.2</v>
      </c>
      <c r="J28" s="93"/>
    </row>
    <row r="30" ht="12.75">
      <c r="B30" s="92" t="s">
        <v>47</v>
      </c>
    </row>
    <row r="31" ht="12.75">
      <c r="B31" s="92"/>
    </row>
    <row r="32" spans="3:12" ht="12.75">
      <c r="C32">
        <f>C26</f>
        <v>2000</v>
      </c>
      <c r="D32">
        <f aca="true" t="shared" si="4" ref="D32:L32">D26</f>
        <v>2001</v>
      </c>
      <c r="E32">
        <f t="shared" si="4"/>
        <v>2002</v>
      </c>
      <c r="F32">
        <f t="shared" si="4"/>
        <v>2003</v>
      </c>
      <c r="G32">
        <f t="shared" si="4"/>
        <v>2004</v>
      </c>
      <c r="H32">
        <f t="shared" si="4"/>
        <v>2005</v>
      </c>
      <c r="I32">
        <f t="shared" si="4"/>
        <v>2006</v>
      </c>
      <c r="J32">
        <f t="shared" si="4"/>
        <v>2007</v>
      </c>
      <c r="K32">
        <f t="shared" si="4"/>
        <v>2008</v>
      </c>
      <c r="L32">
        <f t="shared" si="4"/>
        <v>2009</v>
      </c>
    </row>
    <row r="33" spans="2:12" ht="12.75">
      <c r="B33" t="s">
        <v>47</v>
      </c>
      <c r="C33">
        <f>C13</f>
        <v>230</v>
      </c>
      <c r="D33">
        <f aca="true" t="shared" si="5" ref="D33:L33">D13</f>
        <v>278</v>
      </c>
      <c r="E33">
        <f t="shared" si="5"/>
        <v>263</v>
      </c>
      <c r="F33">
        <f t="shared" si="5"/>
        <v>234</v>
      </c>
      <c r="G33">
        <f t="shared" si="5"/>
        <v>229</v>
      </c>
      <c r="H33">
        <f t="shared" si="5"/>
        <v>216</v>
      </c>
      <c r="I33">
        <f t="shared" si="5"/>
        <v>223</v>
      </c>
      <c r="J33">
        <f t="shared" si="5"/>
        <v>321</v>
      </c>
      <c r="K33">
        <f t="shared" si="5"/>
        <v>274</v>
      </c>
      <c r="L33">
        <f t="shared" si="5"/>
        <v>178</v>
      </c>
    </row>
    <row r="34" spans="2:10" ht="12.75">
      <c r="B34" t="s">
        <v>44</v>
      </c>
      <c r="E34" s="93">
        <f>AVERAGE(C33:G33)</f>
        <v>246.8</v>
      </c>
      <c r="F34" s="93">
        <f>AVERAGE(D33:H33)</f>
        <v>244</v>
      </c>
      <c r="G34" s="93">
        <f>AVERAGE(E33:I33)</f>
        <v>233</v>
      </c>
      <c r="H34" s="93">
        <f>AVERAGE(F33:J33)</f>
        <v>244.6</v>
      </c>
      <c r="I34" s="93">
        <f>AVERAGE(G33:K33)</f>
        <v>252.6</v>
      </c>
      <c r="J34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&amp;L&amp;Z&amp;F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2" width="7.7109375" style="2" customWidth="1"/>
    <col min="3" max="3" width="30.57421875" style="3" customWidth="1"/>
    <col min="4" max="4" width="3.7109375" style="4" customWidth="1"/>
    <col min="5" max="16" width="6.421875" style="2" customWidth="1"/>
    <col min="17" max="16384" width="9.140625" style="2" customWidth="1"/>
  </cols>
  <sheetData>
    <row r="1" ht="15.75">
      <c r="A1" s="95" t="s">
        <v>51</v>
      </c>
    </row>
    <row r="3" ht="12.75">
      <c r="A3" s="96" t="s">
        <v>41</v>
      </c>
    </row>
    <row r="5" spans="1:15" ht="18" customHeight="1">
      <c r="A5" s="1" t="s">
        <v>40</v>
      </c>
      <c r="N5" s="27"/>
      <c r="O5" s="27"/>
    </row>
    <row r="6" spans="1:16" s="12" customFormat="1" ht="12.75" customHeight="1">
      <c r="A6" s="5" t="s">
        <v>0</v>
      </c>
      <c r="B6" s="6"/>
      <c r="C6" s="7"/>
      <c r="D6" s="8"/>
      <c r="E6" s="9"/>
      <c r="F6" s="10"/>
      <c r="G6" s="9"/>
      <c r="H6" s="11"/>
      <c r="I6" s="11"/>
      <c r="J6" s="11"/>
      <c r="K6" s="11"/>
      <c r="L6" s="11"/>
      <c r="M6" s="36"/>
      <c r="N6" s="36"/>
      <c r="P6" s="91"/>
    </row>
    <row r="7" spans="1:16" s="12" customFormat="1" ht="12.75" customHeight="1">
      <c r="A7" s="13" t="s">
        <v>1</v>
      </c>
      <c r="B7" s="13" t="s">
        <v>2</v>
      </c>
      <c r="C7" s="14" t="s">
        <v>3</v>
      </c>
      <c r="D7" s="13"/>
      <c r="E7" s="97" t="s">
        <v>39</v>
      </c>
      <c r="F7" s="98"/>
      <c r="G7" s="16">
        <v>2000</v>
      </c>
      <c r="H7" s="17">
        <v>2001</v>
      </c>
      <c r="I7" s="17">
        <v>2002</v>
      </c>
      <c r="J7" s="17">
        <v>2003</v>
      </c>
      <c r="K7" s="17">
        <v>2004</v>
      </c>
      <c r="L7" s="17">
        <v>2005</v>
      </c>
      <c r="M7" s="16">
        <v>2006</v>
      </c>
      <c r="N7" s="16">
        <v>2007</v>
      </c>
      <c r="O7" s="35">
        <v>2008</v>
      </c>
      <c r="P7" s="17">
        <v>2009</v>
      </c>
    </row>
    <row r="8" spans="1:16" s="12" customFormat="1" ht="12.75" customHeight="1">
      <c r="A8" s="18" t="s">
        <v>4</v>
      </c>
      <c r="B8" s="18" t="s">
        <v>4</v>
      </c>
      <c r="C8" s="19"/>
      <c r="D8" s="18"/>
      <c r="E8" s="20" t="s">
        <v>1</v>
      </c>
      <c r="F8" s="21" t="s">
        <v>5</v>
      </c>
      <c r="G8" s="22"/>
      <c r="H8" s="23"/>
      <c r="I8" s="23"/>
      <c r="J8" s="23"/>
      <c r="K8" s="23"/>
      <c r="L8" s="23"/>
      <c r="M8" s="37"/>
      <c r="N8" s="37"/>
      <c r="O8" s="34"/>
      <c r="P8" s="34"/>
    </row>
    <row r="9" spans="2:16" s="56" customFormat="1" ht="12.75" customHeight="1">
      <c r="B9" s="38"/>
      <c r="C9" s="39" t="s">
        <v>6</v>
      </c>
      <c r="D9" s="40" t="s">
        <v>7</v>
      </c>
      <c r="E9" s="42">
        <v>60281</v>
      </c>
      <c r="F9" s="43">
        <v>60281</v>
      </c>
      <c r="G9" s="41">
        <v>57799</v>
      </c>
      <c r="H9" s="41">
        <v>57382</v>
      </c>
      <c r="I9" s="41">
        <v>58103</v>
      </c>
      <c r="J9" s="41">
        <v>58472</v>
      </c>
      <c r="K9" s="41">
        <v>56187</v>
      </c>
      <c r="L9" s="41">
        <v>55747</v>
      </c>
      <c r="M9" s="41">
        <v>55093</v>
      </c>
      <c r="N9" s="44">
        <v>55986</v>
      </c>
      <c r="O9" s="87">
        <v>55700</v>
      </c>
      <c r="P9" s="41">
        <v>53856</v>
      </c>
    </row>
    <row r="10" spans="2:16" s="88" customFormat="1" ht="12.75" customHeight="1">
      <c r="B10" s="45"/>
      <c r="C10" s="46"/>
      <c r="D10" s="47" t="s">
        <v>8</v>
      </c>
      <c r="E10" s="48">
        <v>28605</v>
      </c>
      <c r="F10" s="49">
        <v>28605</v>
      </c>
      <c r="G10" s="41">
        <v>27511</v>
      </c>
      <c r="H10" s="41">
        <v>27324</v>
      </c>
      <c r="I10" s="41">
        <v>27743</v>
      </c>
      <c r="J10" s="41">
        <v>27832</v>
      </c>
      <c r="K10" s="41">
        <v>26775</v>
      </c>
      <c r="L10" s="41">
        <v>26522</v>
      </c>
      <c r="M10" s="41">
        <v>26251</v>
      </c>
      <c r="N10" s="44">
        <v>26895</v>
      </c>
      <c r="O10" s="87">
        <v>26504</v>
      </c>
      <c r="P10" s="41">
        <v>25828</v>
      </c>
    </row>
    <row r="11" spans="2:16" s="58" customFormat="1" ht="12.75" customHeight="1">
      <c r="B11" s="51"/>
      <c r="C11" s="52"/>
      <c r="D11" s="53" t="s">
        <v>9</v>
      </c>
      <c r="E11" s="48">
        <v>31676</v>
      </c>
      <c r="F11" s="49">
        <v>31676</v>
      </c>
      <c r="G11" s="41">
        <v>30288</v>
      </c>
      <c r="H11" s="41">
        <v>30058</v>
      </c>
      <c r="I11" s="41">
        <v>30360</v>
      </c>
      <c r="J11" s="41">
        <v>30640</v>
      </c>
      <c r="K11" s="41">
        <v>29412</v>
      </c>
      <c r="L11" s="41">
        <v>29225</v>
      </c>
      <c r="M11" s="41">
        <v>28842</v>
      </c>
      <c r="N11" s="44">
        <v>29091</v>
      </c>
      <c r="O11" s="87">
        <v>29196</v>
      </c>
      <c r="P11" s="41">
        <v>28028</v>
      </c>
    </row>
    <row r="12" spans="3:16" s="58" customFormat="1" ht="12.75" customHeight="1">
      <c r="C12" s="52"/>
      <c r="D12" s="53"/>
      <c r="E12" s="48"/>
      <c r="F12" s="49"/>
      <c r="G12" s="41"/>
      <c r="H12" s="41"/>
      <c r="I12" s="41"/>
      <c r="J12" s="41"/>
      <c r="K12" s="41"/>
      <c r="L12" s="41"/>
      <c r="M12" s="41"/>
      <c r="N12" s="44"/>
      <c r="O12" s="87"/>
      <c r="P12" s="41"/>
    </row>
    <row r="13" spans="2:16" s="58" customFormat="1" ht="12.75" customHeight="1">
      <c r="B13" s="94" t="s">
        <v>46</v>
      </c>
      <c r="C13" s="52"/>
      <c r="D13" s="53"/>
      <c r="E13" s="48"/>
      <c r="F13" s="49"/>
      <c r="G13" s="41"/>
      <c r="H13" s="41"/>
      <c r="I13" s="41"/>
      <c r="J13" s="41"/>
      <c r="K13" s="41"/>
      <c r="L13" s="41"/>
      <c r="M13" s="41"/>
      <c r="N13" s="44"/>
      <c r="O13" s="87"/>
      <c r="P13" s="41"/>
    </row>
    <row r="14" spans="2:16" s="58" customFormat="1" ht="12.75" customHeight="1">
      <c r="B14" s="51"/>
      <c r="C14" s="52"/>
      <c r="D14" s="53"/>
      <c r="E14" s="48"/>
      <c r="F14" s="49"/>
      <c r="G14" s="41"/>
      <c r="H14" s="41"/>
      <c r="I14" s="41"/>
      <c r="J14" s="41"/>
      <c r="K14" s="41"/>
      <c r="L14" s="41"/>
      <c r="M14" s="41"/>
      <c r="N14" s="44"/>
      <c r="O14" s="87"/>
      <c r="P14" s="41"/>
    </row>
    <row r="15" spans="1:16" s="56" customFormat="1" ht="12.75" customHeight="1">
      <c r="A15" s="38" t="s">
        <v>10</v>
      </c>
      <c r="B15" s="54" t="s">
        <v>11</v>
      </c>
      <c r="C15" s="39" t="s">
        <v>12</v>
      </c>
      <c r="D15" s="40" t="s">
        <v>8</v>
      </c>
      <c r="E15" s="48">
        <v>1507</v>
      </c>
      <c r="F15" s="49">
        <v>1522</v>
      </c>
      <c r="G15" s="41">
        <v>1492</v>
      </c>
      <c r="H15" s="41">
        <v>1510</v>
      </c>
      <c r="I15" s="41">
        <v>1492</v>
      </c>
      <c r="J15" s="41">
        <v>1421</v>
      </c>
      <c r="K15" s="41">
        <v>1508</v>
      </c>
      <c r="L15" s="41">
        <v>1346</v>
      </c>
      <c r="M15" s="41">
        <v>1461</v>
      </c>
      <c r="N15" s="44">
        <v>1443</v>
      </c>
      <c r="O15" s="44">
        <v>1412</v>
      </c>
      <c r="P15" s="41">
        <v>1368</v>
      </c>
    </row>
    <row r="16" spans="1:16" s="58" customFormat="1" ht="12.75" customHeight="1">
      <c r="A16" s="51"/>
      <c r="B16" s="57"/>
      <c r="C16" s="52" t="s">
        <v>13</v>
      </c>
      <c r="D16" s="53" t="s">
        <v>9</v>
      </c>
      <c r="E16" s="48">
        <v>943</v>
      </c>
      <c r="F16" s="49">
        <v>956</v>
      </c>
      <c r="G16" s="41">
        <v>892</v>
      </c>
      <c r="H16" s="41">
        <v>911</v>
      </c>
      <c r="I16" s="41">
        <v>922</v>
      </c>
      <c r="J16" s="41">
        <v>889</v>
      </c>
      <c r="K16" s="41">
        <v>920</v>
      </c>
      <c r="L16" s="41">
        <v>866</v>
      </c>
      <c r="M16" s="41">
        <v>776</v>
      </c>
      <c r="N16" s="55">
        <v>860</v>
      </c>
      <c r="O16" s="55">
        <v>849</v>
      </c>
      <c r="P16" s="41">
        <v>830</v>
      </c>
    </row>
    <row r="17" spans="1:16" s="28" customFormat="1" ht="12.75" customHeight="1">
      <c r="A17" s="29" t="s">
        <v>14</v>
      </c>
      <c r="B17" s="59" t="s">
        <v>15</v>
      </c>
      <c r="C17" s="60" t="s">
        <v>16</v>
      </c>
      <c r="D17" s="15" t="s">
        <v>8</v>
      </c>
      <c r="E17" s="62">
        <v>697</v>
      </c>
      <c r="F17" s="63">
        <v>716</v>
      </c>
      <c r="G17" s="61">
        <v>709</v>
      </c>
      <c r="H17" s="61">
        <v>749</v>
      </c>
      <c r="I17" s="61">
        <v>691</v>
      </c>
      <c r="J17" s="61">
        <v>711</v>
      </c>
      <c r="K17" s="61">
        <v>758</v>
      </c>
      <c r="L17" s="61">
        <v>684</v>
      </c>
      <c r="M17" s="61">
        <v>722</v>
      </c>
      <c r="N17" s="64">
        <v>708</v>
      </c>
      <c r="O17" s="90">
        <v>696</v>
      </c>
      <c r="P17" s="61">
        <v>744</v>
      </c>
    </row>
    <row r="18" spans="1:16" s="50" customFormat="1" ht="12.75" customHeight="1">
      <c r="A18" s="65"/>
      <c r="B18" s="66" t="s">
        <v>17</v>
      </c>
      <c r="C18" s="67"/>
      <c r="D18" s="68" t="s">
        <v>9</v>
      </c>
      <c r="E18" s="62">
        <v>662</v>
      </c>
      <c r="F18" s="63">
        <v>691</v>
      </c>
      <c r="G18" s="61">
        <v>632</v>
      </c>
      <c r="H18" s="61">
        <v>601</v>
      </c>
      <c r="I18" s="61">
        <v>624</v>
      </c>
      <c r="J18" s="61">
        <v>614</v>
      </c>
      <c r="K18" s="61">
        <v>632</v>
      </c>
      <c r="L18" s="61">
        <v>600</v>
      </c>
      <c r="M18" s="61">
        <v>542</v>
      </c>
      <c r="N18" s="64">
        <v>581</v>
      </c>
      <c r="O18" s="90">
        <v>565</v>
      </c>
      <c r="P18" s="61">
        <v>588</v>
      </c>
    </row>
    <row r="19" spans="1:16" s="69" customFormat="1" ht="12.75" customHeight="1">
      <c r="A19" s="71" t="s">
        <v>18</v>
      </c>
      <c r="B19" s="72" t="s">
        <v>19</v>
      </c>
      <c r="C19" s="73" t="s">
        <v>20</v>
      </c>
      <c r="D19" s="74" t="s">
        <v>8</v>
      </c>
      <c r="E19" s="76">
        <v>245</v>
      </c>
      <c r="F19" s="77">
        <v>246</v>
      </c>
      <c r="G19" s="75">
        <v>245</v>
      </c>
      <c r="H19" s="75">
        <v>284</v>
      </c>
      <c r="I19" s="75">
        <v>244</v>
      </c>
      <c r="J19" s="75">
        <v>256</v>
      </c>
      <c r="K19" s="75">
        <v>247</v>
      </c>
      <c r="L19" s="75">
        <v>223</v>
      </c>
      <c r="M19" s="75">
        <v>259</v>
      </c>
      <c r="N19" s="89">
        <v>233</v>
      </c>
      <c r="O19" s="89">
        <v>214</v>
      </c>
      <c r="P19" s="75">
        <v>217</v>
      </c>
    </row>
    <row r="20" spans="1:16" s="70" customFormat="1" ht="12.75" customHeight="1">
      <c r="A20" s="78"/>
      <c r="B20" s="79"/>
      <c r="C20" s="80"/>
      <c r="D20" s="81" t="s">
        <v>9</v>
      </c>
      <c r="E20" s="76">
        <v>99</v>
      </c>
      <c r="F20" s="77">
        <v>99</v>
      </c>
      <c r="G20" s="75">
        <v>100</v>
      </c>
      <c r="H20" s="75">
        <v>92</v>
      </c>
      <c r="I20" s="75">
        <v>85</v>
      </c>
      <c r="J20" s="75">
        <v>107</v>
      </c>
      <c r="K20" s="75">
        <v>82</v>
      </c>
      <c r="L20" s="75">
        <v>78</v>
      </c>
      <c r="M20" s="75">
        <v>71</v>
      </c>
      <c r="N20" s="89">
        <v>79</v>
      </c>
      <c r="O20" s="89">
        <v>76</v>
      </c>
      <c r="P20" s="75">
        <v>60</v>
      </c>
    </row>
    <row r="21" spans="1:16" s="69" customFormat="1" ht="12.75" customHeight="1">
      <c r="A21" s="71" t="s">
        <v>21</v>
      </c>
      <c r="B21" s="72" t="s">
        <v>22</v>
      </c>
      <c r="C21" s="73" t="s">
        <v>23</v>
      </c>
      <c r="D21" s="74" t="s">
        <v>8</v>
      </c>
      <c r="E21" s="76">
        <v>254</v>
      </c>
      <c r="F21" s="77">
        <v>254</v>
      </c>
      <c r="G21" s="75">
        <v>245</v>
      </c>
      <c r="H21" s="75">
        <v>237</v>
      </c>
      <c r="I21" s="75">
        <v>255</v>
      </c>
      <c r="J21" s="75">
        <v>263</v>
      </c>
      <c r="K21" s="75">
        <v>299</v>
      </c>
      <c r="L21" s="75">
        <v>272</v>
      </c>
      <c r="M21" s="75">
        <v>260</v>
      </c>
      <c r="N21" s="89">
        <v>257</v>
      </c>
      <c r="O21" s="89">
        <v>252</v>
      </c>
      <c r="P21" s="75">
        <v>283</v>
      </c>
    </row>
    <row r="22" spans="1:16" s="70" customFormat="1" ht="12.75" customHeight="1">
      <c r="A22" s="78"/>
      <c r="B22" s="79"/>
      <c r="C22" s="80"/>
      <c r="D22" s="81" t="s">
        <v>9</v>
      </c>
      <c r="E22" s="76">
        <v>459</v>
      </c>
      <c r="F22" s="77">
        <v>460</v>
      </c>
      <c r="G22" s="75">
        <v>430</v>
      </c>
      <c r="H22" s="75">
        <v>389</v>
      </c>
      <c r="I22" s="75">
        <v>413</v>
      </c>
      <c r="J22" s="75">
        <v>405</v>
      </c>
      <c r="K22" s="75">
        <v>391</v>
      </c>
      <c r="L22" s="75">
        <v>404</v>
      </c>
      <c r="M22" s="75">
        <v>382</v>
      </c>
      <c r="N22" s="89">
        <v>401</v>
      </c>
      <c r="O22" s="89">
        <v>382</v>
      </c>
      <c r="P22" s="75">
        <v>402</v>
      </c>
    </row>
    <row r="23" spans="1:16" s="69" customFormat="1" ht="12.75" customHeight="1">
      <c r="A23" s="71" t="s">
        <v>24</v>
      </c>
      <c r="B23" s="72" t="s">
        <v>25</v>
      </c>
      <c r="C23" s="73" t="s">
        <v>26</v>
      </c>
      <c r="D23" s="74" t="s">
        <v>8</v>
      </c>
      <c r="E23" s="76">
        <v>26</v>
      </c>
      <c r="F23" s="77">
        <v>26</v>
      </c>
      <c r="G23" s="75">
        <v>29</v>
      </c>
      <c r="H23" s="75">
        <v>44</v>
      </c>
      <c r="I23" s="75">
        <v>31</v>
      </c>
      <c r="J23" s="75">
        <v>25</v>
      </c>
      <c r="K23" s="75">
        <v>40</v>
      </c>
      <c r="L23" s="75">
        <v>41</v>
      </c>
      <c r="M23" s="75">
        <v>59</v>
      </c>
      <c r="N23" s="89">
        <v>59</v>
      </c>
      <c r="O23" s="89">
        <v>76</v>
      </c>
      <c r="P23" s="75">
        <v>68</v>
      </c>
    </row>
    <row r="24" spans="1:16" s="70" customFormat="1" ht="12.75" customHeight="1">
      <c r="A24" s="78"/>
      <c r="B24" s="79"/>
      <c r="C24" s="80"/>
      <c r="D24" s="81" t="s">
        <v>9</v>
      </c>
      <c r="E24" s="76">
        <v>4</v>
      </c>
      <c r="F24" s="77">
        <v>4</v>
      </c>
      <c r="G24" s="75">
        <v>5</v>
      </c>
      <c r="H24" s="75">
        <v>6</v>
      </c>
      <c r="I24" s="75">
        <v>6</v>
      </c>
      <c r="J24" s="75">
        <v>5</v>
      </c>
      <c r="K24" s="75">
        <v>17</v>
      </c>
      <c r="L24" s="75">
        <v>7</v>
      </c>
      <c r="M24" s="75">
        <v>11</v>
      </c>
      <c r="N24" s="89">
        <v>4</v>
      </c>
      <c r="O24" s="89">
        <v>6</v>
      </c>
      <c r="P24" s="75">
        <v>30</v>
      </c>
    </row>
    <row r="25" spans="1:16" s="28" customFormat="1" ht="12.75" customHeight="1">
      <c r="A25" s="29" t="s">
        <v>27</v>
      </c>
      <c r="B25" s="59" t="s">
        <v>28</v>
      </c>
      <c r="C25" s="60" t="s">
        <v>29</v>
      </c>
      <c r="D25" s="15" t="s">
        <v>8</v>
      </c>
      <c r="E25" s="62">
        <v>500</v>
      </c>
      <c r="F25" s="63">
        <v>500</v>
      </c>
      <c r="G25" s="61">
        <v>512</v>
      </c>
      <c r="H25" s="61">
        <v>441</v>
      </c>
      <c r="I25" s="61">
        <v>481</v>
      </c>
      <c r="J25" s="61">
        <v>413</v>
      </c>
      <c r="K25" s="61">
        <v>448</v>
      </c>
      <c r="L25" s="61">
        <v>393</v>
      </c>
      <c r="M25" s="61">
        <v>427</v>
      </c>
      <c r="N25" s="64">
        <v>386</v>
      </c>
      <c r="O25" s="90">
        <v>441</v>
      </c>
      <c r="P25" s="61">
        <v>429</v>
      </c>
    </row>
    <row r="26" spans="1:16" s="50" customFormat="1" ht="12.75" customHeight="1">
      <c r="A26" s="29"/>
      <c r="B26" s="59" t="s">
        <v>30</v>
      </c>
      <c r="C26" s="67"/>
      <c r="D26" s="68" t="s">
        <v>9</v>
      </c>
      <c r="E26" s="62">
        <v>137</v>
      </c>
      <c r="F26" s="63">
        <v>137</v>
      </c>
      <c r="G26" s="61">
        <v>136</v>
      </c>
      <c r="H26" s="61">
        <v>168</v>
      </c>
      <c r="I26" s="61">
        <v>155</v>
      </c>
      <c r="J26" s="61">
        <v>147</v>
      </c>
      <c r="K26" s="61">
        <v>158</v>
      </c>
      <c r="L26" s="61">
        <v>154</v>
      </c>
      <c r="M26" s="61">
        <v>115</v>
      </c>
      <c r="N26" s="64">
        <v>131</v>
      </c>
      <c r="O26" s="90">
        <v>128</v>
      </c>
      <c r="P26" s="61">
        <v>139</v>
      </c>
    </row>
    <row r="27" spans="1:16" s="28" customFormat="1" ht="12.75" customHeight="1">
      <c r="A27" s="29" t="s">
        <v>31</v>
      </c>
      <c r="B27" s="59" t="s">
        <v>32</v>
      </c>
      <c r="C27" s="60" t="s">
        <v>33</v>
      </c>
      <c r="D27" s="15" t="s">
        <v>8</v>
      </c>
      <c r="E27" s="62">
        <v>101</v>
      </c>
      <c r="F27" s="63">
        <v>101</v>
      </c>
      <c r="G27" s="61">
        <v>68</v>
      </c>
      <c r="H27" s="61">
        <v>74</v>
      </c>
      <c r="I27" s="61">
        <v>97</v>
      </c>
      <c r="J27" s="61">
        <v>85</v>
      </c>
      <c r="K27" s="61">
        <v>103</v>
      </c>
      <c r="L27" s="61">
        <v>68</v>
      </c>
      <c r="M27" s="61">
        <v>100</v>
      </c>
      <c r="N27" s="64">
        <v>73</v>
      </c>
      <c r="O27" s="90">
        <v>57</v>
      </c>
      <c r="P27" s="61">
        <v>53</v>
      </c>
    </row>
    <row r="28" spans="1:16" s="50" customFormat="1" ht="12.75" customHeight="1">
      <c r="A28" s="29"/>
      <c r="B28" s="59" t="s">
        <v>34</v>
      </c>
      <c r="C28" s="67"/>
      <c r="D28" s="68" t="s">
        <v>9</v>
      </c>
      <c r="E28" s="62">
        <v>20</v>
      </c>
      <c r="F28" s="63">
        <v>20</v>
      </c>
      <c r="G28" s="61">
        <v>25</v>
      </c>
      <c r="H28" s="61">
        <v>18</v>
      </c>
      <c r="I28" s="61">
        <v>21</v>
      </c>
      <c r="J28" s="61">
        <v>16</v>
      </c>
      <c r="K28" s="61">
        <v>18</v>
      </c>
      <c r="L28" s="61">
        <v>12</v>
      </c>
      <c r="M28" s="61">
        <v>15</v>
      </c>
      <c r="N28" s="64">
        <v>15</v>
      </c>
      <c r="O28" s="90">
        <v>31</v>
      </c>
      <c r="P28" s="61">
        <v>19</v>
      </c>
    </row>
    <row r="29" spans="1:16" s="28" customFormat="1" ht="12.75" customHeight="1">
      <c r="A29" s="29" t="s">
        <v>35</v>
      </c>
      <c r="B29" s="59" t="s">
        <v>36</v>
      </c>
      <c r="C29" s="60" t="s">
        <v>37</v>
      </c>
      <c r="D29" s="15" t="s">
        <v>8</v>
      </c>
      <c r="E29" s="62">
        <v>163</v>
      </c>
      <c r="F29" s="63">
        <v>176</v>
      </c>
      <c r="G29" s="61">
        <v>162</v>
      </c>
      <c r="H29" s="61">
        <v>205</v>
      </c>
      <c r="I29" s="61">
        <v>195</v>
      </c>
      <c r="J29" s="61">
        <v>165</v>
      </c>
      <c r="K29" s="61">
        <v>161</v>
      </c>
      <c r="L29" s="61">
        <v>156</v>
      </c>
      <c r="M29" s="61">
        <v>165</v>
      </c>
      <c r="N29" s="64">
        <v>234</v>
      </c>
      <c r="O29" s="90">
        <v>189</v>
      </c>
      <c r="P29" s="61">
        <v>120</v>
      </c>
    </row>
    <row r="30" spans="1:16" s="50" customFormat="1" ht="12.75" customHeight="1">
      <c r="A30" s="29"/>
      <c r="B30" s="59" t="s">
        <v>38</v>
      </c>
      <c r="C30" s="67"/>
      <c r="D30" s="68" t="s">
        <v>9</v>
      </c>
      <c r="E30" s="62">
        <v>74</v>
      </c>
      <c r="F30" s="63">
        <v>75</v>
      </c>
      <c r="G30" s="61">
        <v>68</v>
      </c>
      <c r="H30" s="61">
        <v>73</v>
      </c>
      <c r="I30" s="61">
        <v>68</v>
      </c>
      <c r="J30" s="61">
        <v>69</v>
      </c>
      <c r="K30" s="61">
        <v>68</v>
      </c>
      <c r="L30" s="61">
        <v>60</v>
      </c>
      <c r="M30" s="61">
        <v>58</v>
      </c>
      <c r="N30" s="64">
        <v>87</v>
      </c>
      <c r="O30" s="90">
        <v>85</v>
      </c>
      <c r="P30" s="61">
        <v>58</v>
      </c>
    </row>
    <row r="31" spans="1:16" s="50" customFormat="1" ht="12.75" customHeight="1">
      <c r="A31" s="82"/>
      <c r="B31" s="82"/>
      <c r="C31" s="82"/>
      <c r="D31" s="83"/>
      <c r="E31" s="84"/>
      <c r="F31" s="85"/>
      <c r="G31" s="84"/>
      <c r="H31" s="84"/>
      <c r="I31" s="84"/>
      <c r="J31" s="84"/>
      <c r="K31" s="84"/>
      <c r="L31" s="84"/>
      <c r="M31" s="84"/>
      <c r="N31" s="86"/>
      <c r="O31" s="86"/>
      <c r="P31" s="82"/>
    </row>
    <row r="32" spans="4:12" s="24" customFormat="1" ht="12.75" customHeight="1">
      <c r="D32" s="25"/>
      <c r="E32" s="26"/>
      <c r="F32" s="26"/>
      <c r="G32" s="26"/>
      <c r="H32" s="26"/>
      <c r="I32" s="26"/>
      <c r="J32" s="26"/>
      <c r="K32" s="26"/>
      <c r="L32" s="26"/>
    </row>
    <row r="33" spans="1:13" ht="12.75" customHeight="1">
      <c r="A33" s="2" t="s">
        <v>52</v>
      </c>
      <c r="B33" s="30"/>
      <c r="C33" s="31"/>
      <c r="D33" s="32"/>
      <c r="M33" s="28"/>
    </row>
    <row r="34" spans="1:13" ht="12.75" customHeight="1">
      <c r="A34" s="2" t="s">
        <v>53</v>
      </c>
      <c r="B34" s="30"/>
      <c r="C34" s="31"/>
      <c r="D34" s="32"/>
      <c r="M34" s="28"/>
    </row>
    <row r="35" spans="2:13" ht="12.75" customHeight="1">
      <c r="B35" s="30"/>
      <c r="C35" s="31"/>
      <c r="D35" s="32"/>
      <c r="M35" s="28"/>
    </row>
    <row r="36" spans="2:13" ht="12.75" customHeight="1">
      <c r="B36" s="30"/>
      <c r="C36" s="31"/>
      <c r="D36" s="32"/>
      <c r="M36" s="28"/>
    </row>
    <row r="37" spans="2:13" ht="12.75" customHeight="1">
      <c r="B37" s="30"/>
      <c r="C37" s="31"/>
      <c r="D37" s="32"/>
      <c r="M37" s="28"/>
    </row>
    <row r="38" spans="2:13" ht="12.75" customHeight="1">
      <c r="B38" s="30"/>
      <c r="C38" s="31"/>
      <c r="D38" s="32"/>
      <c r="M38" s="28"/>
    </row>
    <row r="39" spans="2:13" ht="12.75" customHeight="1">
      <c r="B39" s="30"/>
      <c r="C39" s="31"/>
      <c r="D39" s="33"/>
      <c r="M39" s="28"/>
    </row>
    <row r="40" spans="2:13" ht="12.75" customHeight="1">
      <c r="B40" s="30"/>
      <c r="C40" s="31"/>
      <c r="D40" s="33"/>
      <c r="M40" s="28"/>
    </row>
    <row r="41" spans="2:13" ht="12.75">
      <c r="B41" s="30"/>
      <c r="C41" s="31"/>
      <c r="D41" s="33"/>
      <c r="M41" s="28"/>
    </row>
    <row r="42" spans="2:4" ht="12.75">
      <c r="B42" s="30"/>
      <c r="C42" s="31"/>
      <c r="D42" s="33"/>
    </row>
    <row r="43" spans="2:4" ht="12.75">
      <c r="B43" s="30"/>
      <c r="C43" s="31"/>
      <c r="D43" s="33"/>
    </row>
    <row r="44" spans="2:4" ht="12.75">
      <c r="B44" s="30"/>
      <c r="C44" s="31"/>
      <c r="D44" s="33"/>
    </row>
    <row r="45" spans="2:4" ht="12.75">
      <c r="B45" s="30"/>
      <c r="C45" s="31"/>
      <c r="D45" s="33"/>
    </row>
    <row r="46" spans="2:4" ht="12.75">
      <c r="B46" s="30"/>
      <c r="C46" s="31"/>
      <c r="D46" s="33"/>
    </row>
    <row r="47" spans="2:4" ht="12.75">
      <c r="B47" s="30"/>
      <c r="C47" s="31"/>
      <c r="D47" s="33"/>
    </row>
    <row r="48" spans="2:4" ht="12.75">
      <c r="B48" s="30"/>
      <c r="C48" s="31"/>
      <c r="D48" s="33"/>
    </row>
    <row r="49" spans="2:4" ht="12.75">
      <c r="B49" s="30"/>
      <c r="C49" s="31"/>
      <c r="D49" s="33"/>
    </row>
    <row r="50" spans="2:4" ht="12.75">
      <c r="B50" s="30"/>
      <c r="C50" s="31"/>
      <c r="D50" s="33"/>
    </row>
    <row r="51" spans="2:4" ht="12.75">
      <c r="B51" s="30"/>
      <c r="C51" s="31"/>
      <c r="D51" s="33"/>
    </row>
    <row r="52" spans="2:4" ht="12.75">
      <c r="B52" s="30"/>
      <c r="C52" s="31"/>
      <c r="D52" s="33"/>
    </row>
    <row r="53" spans="2:4" ht="12.75">
      <c r="B53" s="30"/>
      <c r="C53" s="31"/>
      <c r="D53" s="33"/>
    </row>
    <row r="54" spans="2:4" ht="12.75">
      <c r="B54" s="30"/>
      <c r="C54" s="31"/>
      <c r="D54" s="33"/>
    </row>
    <row r="55" spans="2:4" ht="12.75">
      <c r="B55" s="30"/>
      <c r="C55" s="31"/>
      <c r="D55" s="33"/>
    </row>
    <row r="56" spans="2:4" ht="12.75">
      <c r="B56" s="30"/>
      <c r="C56" s="31"/>
      <c r="D56" s="33"/>
    </row>
    <row r="57" spans="2:4" ht="12.75">
      <c r="B57" s="30"/>
      <c r="C57" s="31"/>
      <c r="D57" s="33"/>
    </row>
    <row r="58" spans="2:4" ht="12.75">
      <c r="B58" s="30"/>
      <c r="C58" s="31"/>
      <c r="D58" s="33"/>
    </row>
    <row r="59" spans="2:4" ht="12.75">
      <c r="B59" s="30"/>
      <c r="C59" s="31"/>
      <c r="D59" s="33"/>
    </row>
    <row r="60" spans="2:4" ht="12.75">
      <c r="B60" s="30"/>
      <c r="C60" s="31"/>
      <c r="D60" s="33"/>
    </row>
    <row r="61" spans="2:4" ht="12.75">
      <c r="B61" s="30"/>
      <c r="C61" s="31"/>
      <c r="D61" s="33"/>
    </row>
    <row r="62" spans="2:4" ht="12.75">
      <c r="B62" s="30"/>
      <c r="C62" s="31"/>
      <c r="D62" s="33"/>
    </row>
    <row r="63" spans="2:4" ht="12.75">
      <c r="B63" s="30"/>
      <c r="C63" s="31"/>
      <c r="D63" s="32"/>
    </row>
    <row r="64" spans="2:4" ht="12.75">
      <c r="B64" s="30"/>
      <c r="C64" s="31"/>
      <c r="D64" s="32"/>
    </row>
    <row r="65" spans="2:4" ht="12.75">
      <c r="B65" s="30"/>
      <c r="C65" s="31"/>
      <c r="D65" s="32"/>
    </row>
    <row r="66" spans="2:4" ht="12.75">
      <c r="B66" s="30"/>
      <c r="C66" s="31"/>
      <c r="D66" s="32"/>
    </row>
    <row r="67" spans="2:4" ht="12.75">
      <c r="B67" s="30"/>
      <c r="C67" s="31"/>
      <c r="D67" s="32"/>
    </row>
    <row r="68" spans="2:4" ht="12.75">
      <c r="B68" s="30"/>
      <c r="C68" s="31"/>
      <c r="D68" s="32"/>
    </row>
    <row r="69" spans="2:4" ht="12.75">
      <c r="B69" s="30"/>
      <c r="C69" s="31"/>
      <c r="D69" s="32"/>
    </row>
    <row r="70" spans="2:4" ht="12.75">
      <c r="B70" s="30"/>
      <c r="C70" s="31"/>
      <c r="D70" s="32"/>
    </row>
    <row r="71" spans="2:4" ht="12.75">
      <c r="B71" s="30"/>
      <c r="C71" s="31"/>
      <c r="D71" s="32"/>
    </row>
    <row r="72" spans="2:4" ht="12.75">
      <c r="B72" s="30"/>
      <c r="C72" s="31"/>
      <c r="D72" s="32"/>
    </row>
    <row r="73" spans="2:4" ht="12.75">
      <c r="B73" s="30"/>
      <c r="C73" s="31"/>
      <c r="D73" s="32"/>
    </row>
    <row r="74" spans="2:4" ht="12.75">
      <c r="B74" s="30"/>
      <c r="C74" s="31"/>
      <c r="D74" s="32"/>
    </row>
    <row r="75" spans="2:4" ht="12.75">
      <c r="B75" s="30"/>
      <c r="C75" s="31"/>
      <c r="D75" s="32"/>
    </row>
    <row r="76" spans="2:4" ht="12.75">
      <c r="B76" s="30"/>
      <c r="C76" s="31"/>
      <c r="D76" s="32"/>
    </row>
    <row r="77" spans="2:4" ht="12.75">
      <c r="B77" s="30"/>
      <c r="C77" s="31"/>
      <c r="D77" s="32"/>
    </row>
    <row r="78" spans="2:4" ht="12.75">
      <c r="B78" s="30"/>
      <c r="C78" s="31"/>
      <c r="D78" s="32"/>
    </row>
    <row r="79" spans="2:4" ht="12.75">
      <c r="B79" s="30"/>
      <c r="C79" s="31"/>
      <c r="D79" s="32"/>
    </row>
    <row r="80" spans="2:4" ht="12.75">
      <c r="B80" s="30"/>
      <c r="C80" s="31"/>
      <c r="D80" s="32"/>
    </row>
    <row r="81" spans="2:4" ht="12.75">
      <c r="B81" s="30"/>
      <c r="C81" s="31"/>
      <c r="D81" s="32"/>
    </row>
    <row r="82" spans="2:4" ht="12.75">
      <c r="B82" s="30"/>
      <c r="C82" s="31"/>
      <c r="D82" s="32"/>
    </row>
    <row r="83" spans="2:4" ht="12.75">
      <c r="B83" s="30"/>
      <c r="C83" s="31"/>
      <c r="D83" s="32"/>
    </row>
    <row r="84" spans="2:4" ht="12.75">
      <c r="B84" s="30"/>
      <c r="C84" s="31"/>
      <c r="D84" s="32"/>
    </row>
    <row r="85" spans="2:4" ht="12.75">
      <c r="B85" s="30"/>
      <c r="C85" s="31"/>
      <c r="D85" s="32"/>
    </row>
    <row r="86" spans="2:4" ht="12.75">
      <c r="B86" s="30"/>
      <c r="C86" s="31"/>
      <c r="D86" s="32"/>
    </row>
    <row r="87" spans="2:4" ht="12.75">
      <c r="B87" s="30"/>
      <c r="C87" s="31"/>
      <c r="D87" s="32"/>
    </row>
    <row r="88" spans="2:4" ht="12.75">
      <c r="B88" s="30"/>
      <c r="C88" s="31"/>
      <c r="D88" s="32"/>
    </row>
    <row r="89" spans="2:4" ht="12.75">
      <c r="B89" s="30"/>
      <c r="C89" s="31"/>
      <c r="D89" s="32"/>
    </row>
    <row r="90" spans="2:4" ht="12.75">
      <c r="B90" s="30"/>
      <c r="C90" s="31"/>
      <c r="D90" s="32"/>
    </row>
    <row r="91" spans="2:4" ht="12.75">
      <c r="B91" s="30"/>
      <c r="C91" s="31"/>
      <c r="D91" s="32"/>
    </row>
    <row r="92" spans="2:4" ht="12.75">
      <c r="B92" s="30"/>
      <c r="C92" s="31"/>
      <c r="D92" s="32"/>
    </row>
    <row r="93" spans="2:4" ht="12.75">
      <c r="B93" s="30"/>
      <c r="C93" s="31"/>
      <c r="D93" s="32"/>
    </row>
    <row r="94" spans="2:4" ht="12.75">
      <c r="B94" s="30"/>
      <c r="C94" s="31"/>
      <c r="D94" s="32"/>
    </row>
    <row r="95" spans="2:4" ht="12.75">
      <c r="B95" s="30"/>
      <c r="C95" s="31"/>
      <c r="D95" s="32"/>
    </row>
    <row r="96" spans="2:4" ht="12.75">
      <c r="B96" s="30"/>
      <c r="C96" s="31"/>
      <c r="D96" s="32"/>
    </row>
    <row r="97" spans="2:4" ht="12.75">
      <c r="B97" s="30"/>
      <c r="C97" s="31"/>
      <c r="D97" s="32"/>
    </row>
    <row r="98" spans="2:4" ht="12.75">
      <c r="B98" s="30"/>
      <c r="C98" s="31"/>
      <c r="D98" s="32"/>
    </row>
    <row r="99" spans="2:4" ht="12.75">
      <c r="B99" s="30"/>
      <c r="C99" s="31"/>
      <c r="D99" s="32"/>
    </row>
    <row r="100" spans="2:4" ht="12.75">
      <c r="B100" s="30"/>
      <c r="C100" s="31"/>
      <c r="D100" s="32"/>
    </row>
    <row r="101" spans="2:4" ht="12.75">
      <c r="B101" s="30"/>
      <c r="C101" s="31"/>
      <c r="D101" s="32"/>
    </row>
    <row r="102" spans="2:4" ht="12.75">
      <c r="B102" s="30"/>
      <c r="C102" s="31"/>
      <c r="D102" s="32"/>
    </row>
    <row r="103" spans="2:4" ht="12.75">
      <c r="B103" s="30"/>
      <c r="C103" s="31"/>
      <c r="D103" s="32"/>
    </row>
    <row r="104" spans="2:4" ht="12.75">
      <c r="B104" s="30"/>
      <c r="C104" s="31"/>
      <c r="D104" s="32"/>
    </row>
    <row r="105" spans="2:4" ht="12.75">
      <c r="B105" s="30"/>
      <c r="C105" s="31"/>
      <c r="D105" s="32"/>
    </row>
    <row r="106" spans="2:4" ht="12.75">
      <c r="B106" s="30"/>
      <c r="C106" s="31"/>
      <c r="D106" s="32"/>
    </row>
    <row r="107" spans="2:4" ht="12.75">
      <c r="B107" s="30"/>
      <c r="C107" s="31"/>
      <c r="D107" s="32"/>
    </row>
    <row r="108" spans="2:4" ht="12.75">
      <c r="B108" s="30"/>
      <c r="C108" s="31"/>
      <c r="D108" s="32"/>
    </row>
    <row r="109" spans="2:4" ht="12.75">
      <c r="B109" s="30"/>
      <c r="C109" s="31"/>
      <c r="D109" s="32"/>
    </row>
    <row r="110" spans="2:4" ht="12.75">
      <c r="B110" s="30"/>
      <c r="C110" s="31"/>
      <c r="D110" s="32"/>
    </row>
    <row r="111" spans="2:4" ht="12.75">
      <c r="B111" s="30"/>
      <c r="C111" s="31"/>
      <c r="D111" s="32"/>
    </row>
    <row r="112" spans="2:4" ht="12.75">
      <c r="B112" s="30"/>
      <c r="C112" s="31"/>
      <c r="D112" s="32"/>
    </row>
    <row r="113" spans="2:4" ht="12.75">
      <c r="B113" s="30"/>
      <c r="C113" s="31"/>
      <c r="D113" s="32"/>
    </row>
    <row r="114" spans="2:4" ht="12.75">
      <c r="B114" s="30"/>
      <c r="C114" s="31"/>
      <c r="D114" s="32"/>
    </row>
    <row r="115" spans="2:4" ht="12.75">
      <c r="B115" s="30"/>
      <c r="C115" s="31"/>
      <c r="D115" s="32"/>
    </row>
    <row r="116" spans="2:4" ht="12.75">
      <c r="B116" s="30"/>
      <c r="C116" s="31"/>
      <c r="D116" s="32"/>
    </row>
    <row r="117" spans="2:4" ht="12.75">
      <c r="B117" s="30"/>
      <c r="C117" s="31"/>
      <c r="D117" s="32"/>
    </row>
    <row r="118" spans="2:4" ht="12.75">
      <c r="B118" s="30"/>
      <c r="C118" s="31"/>
      <c r="D118" s="32"/>
    </row>
    <row r="119" spans="2:4" ht="12.75">
      <c r="B119" s="30"/>
      <c r="C119" s="31"/>
      <c r="D119" s="32"/>
    </row>
    <row r="120" spans="2:4" ht="12.75">
      <c r="B120" s="30"/>
      <c r="C120" s="31"/>
      <c r="D120" s="32"/>
    </row>
    <row r="121" spans="2:4" ht="12.75">
      <c r="B121" s="30"/>
      <c r="C121" s="31"/>
      <c r="D121" s="32"/>
    </row>
    <row r="122" spans="2:4" ht="12.75">
      <c r="B122" s="30"/>
      <c r="C122" s="31"/>
      <c r="D122" s="32"/>
    </row>
    <row r="123" spans="2:4" ht="12.75">
      <c r="B123" s="30"/>
      <c r="C123" s="31"/>
      <c r="D123" s="32"/>
    </row>
    <row r="124" spans="2:4" ht="12.75">
      <c r="B124" s="30"/>
      <c r="C124" s="31"/>
      <c r="D124" s="32"/>
    </row>
    <row r="125" spans="2:4" ht="12.75">
      <c r="B125" s="30"/>
      <c r="C125" s="31"/>
      <c r="D125" s="32"/>
    </row>
    <row r="126" spans="2:4" ht="12.75">
      <c r="B126" s="30"/>
      <c r="C126" s="31"/>
      <c r="D126" s="32"/>
    </row>
    <row r="127" spans="2:4" ht="12.75">
      <c r="B127" s="30"/>
      <c r="C127" s="31"/>
      <c r="D127" s="32"/>
    </row>
    <row r="128" spans="2:4" ht="12.75">
      <c r="B128" s="30"/>
      <c r="C128" s="31"/>
      <c r="D128" s="32"/>
    </row>
    <row r="129" spans="2:4" ht="12.75">
      <c r="B129" s="30"/>
      <c r="C129" s="31"/>
      <c r="D129" s="32"/>
    </row>
    <row r="130" spans="2:4" ht="12.75">
      <c r="B130" s="30"/>
      <c r="C130" s="31"/>
      <c r="D130" s="32"/>
    </row>
    <row r="131" spans="2:4" ht="12.75">
      <c r="B131" s="30"/>
      <c r="C131" s="31"/>
      <c r="D131" s="32"/>
    </row>
    <row r="132" spans="2:4" ht="12.75">
      <c r="B132" s="30"/>
      <c r="C132" s="31"/>
      <c r="D132" s="32"/>
    </row>
    <row r="133" spans="2:4" ht="12.75">
      <c r="B133" s="30"/>
      <c r="C133" s="31"/>
      <c r="D133" s="32"/>
    </row>
    <row r="134" spans="2:4" ht="12.75">
      <c r="B134" s="30"/>
      <c r="C134" s="31"/>
      <c r="D134" s="32"/>
    </row>
    <row r="135" spans="2:4" ht="12.75">
      <c r="B135" s="30"/>
      <c r="C135" s="31"/>
      <c r="D135" s="32"/>
    </row>
    <row r="136" spans="2:4" ht="12.75">
      <c r="B136" s="30"/>
      <c r="C136" s="31"/>
      <c r="D136" s="32"/>
    </row>
    <row r="137" spans="2:4" ht="12.75">
      <c r="B137" s="30"/>
      <c r="C137" s="31"/>
      <c r="D137" s="32"/>
    </row>
    <row r="138" spans="2:4" ht="12.75">
      <c r="B138" s="30"/>
      <c r="C138" s="31"/>
      <c r="D138" s="32"/>
    </row>
    <row r="139" spans="2:4" ht="12.75">
      <c r="B139" s="30"/>
      <c r="C139" s="31"/>
      <c r="D139" s="32"/>
    </row>
    <row r="140" spans="2:4" ht="12.75">
      <c r="B140" s="30"/>
      <c r="C140" s="31"/>
      <c r="D140" s="32"/>
    </row>
    <row r="141" spans="2:4" ht="12.75">
      <c r="B141" s="30"/>
      <c r="C141" s="31"/>
      <c r="D141" s="32"/>
    </row>
    <row r="142" spans="2:4" ht="12.75">
      <c r="B142" s="30"/>
      <c r="C142" s="31"/>
      <c r="D142" s="32"/>
    </row>
    <row r="143" spans="2:4" ht="12.75">
      <c r="B143" s="30"/>
      <c r="C143" s="31"/>
      <c r="D143" s="32"/>
    </row>
    <row r="144" spans="2:4" ht="12.75">
      <c r="B144" s="30"/>
      <c r="C144" s="31"/>
      <c r="D144" s="32"/>
    </row>
    <row r="145" spans="2:4" ht="12.75">
      <c r="B145" s="30"/>
      <c r="C145" s="31"/>
      <c r="D145" s="32"/>
    </row>
    <row r="146" spans="2:4" ht="12.75">
      <c r="B146" s="30"/>
      <c r="C146" s="31"/>
      <c r="D146" s="32"/>
    </row>
    <row r="147" spans="2:4" ht="12.75">
      <c r="B147" s="30"/>
      <c r="C147" s="31"/>
      <c r="D147" s="32"/>
    </row>
    <row r="148" spans="2:4" ht="12.75">
      <c r="B148" s="30"/>
      <c r="C148" s="31"/>
      <c r="D148" s="32"/>
    </row>
    <row r="149" spans="2:4" ht="12.75">
      <c r="B149" s="30"/>
      <c r="C149" s="31"/>
      <c r="D149" s="32"/>
    </row>
    <row r="150" spans="2:4" ht="12.75">
      <c r="B150" s="30"/>
      <c r="C150" s="31"/>
      <c r="D150" s="32"/>
    </row>
    <row r="151" spans="2:4" ht="12.75">
      <c r="B151" s="30"/>
      <c r="C151" s="31"/>
      <c r="D151" s="32"/>
    </row>
    <row r="152" spans="2:4" ht="12.75">
      <c r="B152" s="30"/>
      <c r="C152" s="31"/>
      <c r="D152" s="32"/>
    </row>
    <row r="153" spans="2:4" ht="12.75">
      <c r="B153" s="30"/>
      <c r="C153" s="31"/>
      <c r="D153" s="32"/>
    </row>
    <row r="154" spans="2:4" ht="12.75">
      <c r="B154" s="30"/>
      <c r="C154" s="31"/>
      <c r="D154" s="32"/>
    </row>
    <row r="155" spans="2:4" ht="12.75">
      <c r="B155" s="30"/>
      <c r="C155" s="31"/>
      <c r="D155" s="32"/>
    </row>
    <row r="156" spans="2:4" ht="12.75">
      <c r="B156" s="30"/>
      <c r="C156" s="31"/>
      <c r="D156" s="32"/>
    </row>
    <row r="157" spans="2:4" ht="12.75">
      <c r="B157" s="30"/>
      <c r="C157" s="31"/>
      <c r="D157" s="32"/>
    </row>
    <row r="158" spans="2:4" ht="12.75">
      <c r="B158" s="30"/>
      <c r="C158" s="31"/>
      <c r="D158" s="32"/>
    </row>
    <row r="159" spans="2:4" ht="12.75">
      <c r="B159" s="30"/>
      <c r="C159" s="31"/>
      <c r="D159" s="32"/>
    </row>
    <row r="160" spans="2:4" ht="12.75">
      <c r="B160" s="30"/>
      <c r="C160" s="31"/>
      <c r="D160" s="32"/>
    </row>
    <row r="161" spans="2:4" ht="12.75">
      <c r="B161" s="30"/>
      <c r="C161" s="31"/>
      <c r="D161" s="32"/>
    </row>
    <row r="162" spans="2:4" ht="12.75">
      <c r="B162" s="30"/>
      <c r="C162" s="31"/>
      <c r="D162" s="32"/>
    </row>
    <row r="163" spans="2:4" ht="12.75">
      <c r="B163" s="30"/>
      <c r="C163" s="31"/>
      <c r="D163" s="32"/>
    </row>
    <row r="164" spans="2:4" ht="12.75">
      <c r="B164" s="30"/>
      <c r="C164" s="31"/>
      <c r="D164" s="32"/>
    </row>
    <row r="165" spans="2:4" ht="12.75">
      <c r="B165" s="30"/>
      <c r="C165" s="31"/>
      <c r="D165" s="32"/>
    </row>
    <row r="166" spans="2:4" ht="12.75">
      <c r="B166" s="30"/>
      <c r="C166" s="31"/>
      <c r="D166" s="32"/>
    </row>
    <row r="167" spans="2:4" ht="12.75">
      <c r="B167" s="30"/>
      <c r="C167" s="31"/>
      <c r="D167" s="32"/>
    </row>
    <row r="168" spans="2:4" ht="12.75">
      <c r="B168" s="30"/>
      <c r="C168" s="31"/>
      <c r="D168" s="32"/>
    </row>
    <row r="169" spans="2:4" ht="12.75">
      <c r="B169" s="30"/>
      <c r="C169" s="31"/>
      <c r="D169" s="32"/>
    </row>
    <row r="170" spans="2:4" ht="12.75">
      <c r="B170" s="30"/>
      <c r="C170" s="31"/>
      <c r="D170" s="32"/>
    </row>
    <row r="171" spans="2:4" ht="12.75">
      <c r="B171" s="30"/>
      <c r="C171" s="31"/>
      <c r="D171" s="32"/>
    </row>
    <row r="172" spans="2:4" ht="12.75">
      <c r="B172" s="30"/>
      <c r="C172" s="31"/>
      <c r="D172" s="32"/>
    </row>
    <row r="173" spans="2:4" ht="12.75">
      <c r="B173" s="30"/>
      <c r="C173" s="31"/>
      <c r="D173" s="32"/>
    </row>
    <row r="174" spans="2:4" ht="12.75">
      <c r="B174" s="30"/>
      <c r="C174" s="31"/>
      <c r="D174" s="32"/>
    </row>
    <row r="175" spans="2:4" ht="12.75">
      <c r="B175" s="30"/>
      <c r="C175" s="31"/>
      <c r="D175" s="32"/>
    </row>
    <row r="176" spans="2:4" ht="12.75">
      <c r="B176" s="30"/>
      <c r="C176" s="31"/>
      <c r="D176" s="32"/>
    </row>
    <row r="177" spans="2:4" ht="12.75">
      <c r="B177" s="30"/>
      <c r="C177" s="31"/>
      <c r="D177" s="32"/>
    </row>
    <row r="178" spans="2:4" ht="12.75">
      <c r="B178" s="30"/>
      <c r="C178" s="31"/>
      <c r="D178" s="32"/>
    </row>
    <row r="179" spans="2:4" ht="12.75">
      <c r="B179" s="30"/>
      <c r="C179" s="31"/>
      <c r="D179" s="32"/>
    </row>
    <row r="180" spans="2:4" ht="12.75">
      <c r="B180" s="30"/>
      <c r="C180" s="31"/>
      <c r="D180" s="32"/>
    </row>
    <row r="181" spans="2:4" ht="12.75">
      <c r="B181" s="30"/>
      <c r="C181" s="31"/>
      <c r="D181" s="32"/>
    </row>
    <row r="182" spans="2:4" ht="12.75">
      <c r="B182" s="30"/>
      <c r="C182" s="31"/>
      <c r="D182" s="32"/>
    </row>
    <row r="183" spans="2:4" ht="12.75">
      <c r="B183" s="30"/>
      <c r="C183" s="31"/>
      <c r="D183" s="32"/>
    </row>
    <row r="184" spans="2:4" ht="12.75">
      <c r="B184" s="30"/>
      <c r="C184" s="31"/>
      <c r="D184" s="32"/>
    </row>
    <row r="185" spans="2:4" ht="12.75">
      <c r="B185" s="30"/>
      <c r="C185" s="31"/>
      <c r="D185" s="32"/>
    </row>
    <row r="186" spans="2:4" ht="12.75">
      <c r="B186" s="30"/>
      <c r="C186" s="31"/>
      <c r="D186" s="32"/>
    </row>
    <row r="187" spans="2:4" ht="12.75">
      <c r="B187" s="30"/>
      <c r="C187" s="31"/>
      <c r="D187" s="32"/>
    </row>
    <row r="188" spans="2:4" ht="12.75">
      <c r="B188" s="30"/>
      <c r="C188" s="31"/>
      <c r="D188" s="32"/>
    </row>
    <row r="189" spans="2:4" ht="12.75">
      <c r="B189" s="30"/>
      <c r="C189" s="31"/>
      <c r="D189" s="32"/>
    </row>
    <row r="190" spans="2:4" ht="12.75">
      <c r="B190" s="30"/>
      <c r="C190" s="31"/>
      <c r="D190" s="32"/>
    </row>
    <row r="191" spans="2:4" ht="12.75">
      <c r="B191" s="30"/>
      <c r="C191" s="31"/>
      <c r="D191" s="32"/>
    </row>
    <row r="192" spans="2:4" ht="12.75">
      <c r="B192" s="30"/>
      <c r="C192" s="31"/>
      <c r="D192" s="32"/>
    </row>
    <row r="193" spans="2:4" ht="12.75">
      <c r="B193" s="30"/>
      <c r="C193" s="31"/>
      <c r="D193" s="32"/>
    </row>
    <row r="194" spans="2:4" ht="12.75">
      <c r="B194" s="30"/>
      <c r="C194" s="31"/>
      <c r="D194" s="32"/>
    </row>
    <row r="195" spans="2:4" ht="12.75">
      <c r="B195" s="30"/>
      <c r="C195" s="31"/>
      <c r="D195" s="32"/>
    </row>
    <row r="196" spans="2:4" ht="12.75">
      <c r="B196" s="30"/>
      <c r="C196" s="31"/>
      <c r="D196" s="32"/>
    </row>
    <row r="197" spans="2:4" ht="12.75">
      <c r="B197" s="30"/>
      <c r="C197" s="31"/>
      <c r="D197" s="32"/>
    </row>
    <row r="198" spans="2:4" ht="12.75">
      <c r="B198" s="30"/>
      <c r="C198" s="31"/>
      <c r="D198" s="32"/>
    </row>
    <row r="199" spans="2:4" ht="12.75">
      <c r="B199" s="30"/>
      <c r="C199" s="31"/>
      <c r="D199" s="32"/>
    </row>
    <row r="200" spans="2:4" ht="12.75">
      <c r="B200" s="30"/>
      <c r="C200" s="31"/>
      <c r="D200" s="32"/>
    </row>
    <row r="201" spans="2:4" ht="12.75">
      <c r="B201" s="30"/>
      <c r="C201" s="31"/>
      <c r="D201" s="32"/>
    </row>
    <row r="202" spans="2:4" ht="12.75">
      <c r="B202" s="30"/>
      <c r="C202" s="31"/>
      <c r="D202" s="32"/>
    </row>
    <row r="203" spans="2:4" ht="12.75">
      <c r="B203" s="30"/>
      <c r="C203" s="31"/>
      <c r="D203" s="32"/>
    </row>
    <row r="204" spans="2:4" ht="12.75">
      <c r="B204" s="30"/>
      <c r="C204" s="31"/>
      <c r="D204" s="32"/>
    </row>
    <row r="205" spans="2:4" ht="12.75">
      <c r="B205" s="30"/>
      <c r="C205" s="31"/>
      <c r="D205" s="32"/>
    </row>
    <row r="206" spans="2:4" ht="12.75">
      <c r="B206" s="30"/>
      <c r="C206" s="31"/>
      <c r="D206" s="32"/>
    </row>
  </sheetData>
  <sheetProtection/>
  <mergeCells count="1">
    <mergeCell ref="E7:F7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U415154</cp:lastModifiedBy>
  <cp:lastPrinted>2010-07-14T09:10:47Z</cp:lastPrinted>
  <dcterms:created xsi:type="dcterms:W3CDTF">2006-07-21T13:51:53Z</dcterms:created>
  <dcterms:modified xsi:type="dcterms:W3CDTF">2014-06-28T11:24:53Z</dcterms:modified>
  <cp:category/>
  <cp:version/>
  <cp:contentType/>
  <cp:contentStatus/>
</cp:coreProperties>
</file>